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84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G165"/>
  <c r="F165"/>
  <c r="H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J32"/>
  <c r="I32"/>
  <c r="H32"/>
  <c r="G32"/>
  <c r="F32"/>
  <c r="L32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  <c r="L195"/>
  <c r="H195"/>
  <c r="G195"/>
  <c r="J195"/>
  <c r="I195"/>
  <c r="F195"/>
  <c r="L176"/>
  <c r="J176"/>
  <c r="I176"/>
  <c r="G176"/>
  <c r="F176"/>
  <c r="L157"/>
  <c r="H157"/>
  <c r="G157"/>
  <c r="J157"/>
  <c r="I157"/>
  <c r="F157"/>
  <c r="L138"/>
  <c r="J138"/>
  <c r="I138"/>
  <c r="H138"/>
  <c r="G138"/>
  <c r="F138"/>
  <c r="L119"/>
  <c r="J119"/>
  <c r="I119"/>
  <c r="H119"/>
  <c r="G119"/>
  <c r="F119"/>
  <c r="L100"/>
  <c r="J100"/>
  <c r="I100"/>
  <c r="H100"/>
  <c r="G100"/>
  <c r="F100"/>
  <c r="L81"/>
  <c r="J81"/>
  <c r="I81"/>
  <c r="H81"/>
  <c r="G81"/>
  <c r="F81"/>
  <c r="L62"/>
  <c r="J62"/>
  <c r="I62"/>
  <c r="H62"/>
  <c r="G62"/>
  <c r="F62"/>
  <c r="L43"/>
  <c r="F43"/>
  <c r="H43"/>
  <c r="J43"/>
  <c r="G43"/>
  <c r="I43"/>
  <c r="H176"/>
  <c r="L196" l="1"/>
  <c r="J196"/>
  <c r="H196"/>
  <c r="F196"/>
  <c r="G196"/>
  <c r="I196"/>
</calcChain>
</file>

<file path=xl/sharedStrings.xml><?xml version="1.0" encoding="utf-8"?>
<sst xmlns="http://schemas.openxmlformats.org/spreadsheetml/2006/main" count="335" uniqueCount="149">
  <si>
    <t>Школа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</si>
  <si>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</si>
  <si>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</si>
  <si>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</si>
  <si>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</si>
  <si>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</si>
  <si>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</si>
  <si>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</si>
  <si>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</si>
  <si>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</si>
  <si>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</si>
  <si>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</si>
  <si>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</si>
  <si>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</si>
  <si>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</si>
  <si>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</si>
  <si>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</si>
  <si>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</si>
  <si>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</si>
  <si>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</si>
  <si>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</si>
  <si>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</si>
  <si>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</si>
  <si>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</si>
  <si>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</si>
  <si>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</si>
  <si>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</si>
  <si>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</si>
  <si>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</si>
  <si>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</si>
  <si>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</si>
  <si>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</si>
  <si>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</si>
  <si>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</si>
  <si>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</si>
  <si>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</si>
  <si>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</si>
  <si>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</si>
  <si>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</si>
  <si>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Согласовано</t>
  </si>
  <si>
    <t>МАОУ "СОШ №54 Г. Улан-Удэ"</t>
  </si>
  <si>
    <t>Будаев А.Б.</t>
  </si>
  <si>
    <r>
      <t xml:space="preserve">Каша молочная кукурузная с маслом </t>
    </r>
    <r>
      <rPr>
        <sz val="6"/>
        <color indexed="8"/>
        <rFont val="Times New Roman"/>
        <family val="1"/>
        <charset val="204"/>
      </rPr>
      <t>(крупа кукурузная, молоко 3,2%, сахар-песок, соль йод., масло слив.)</t>
    </r>
    <r>
      <rPr>
        <sz val="10"/>
        <color indexed="8"/>
        <rFont val="Times New Roman"/>
        <family val="1"/>
        <charset val="204"/>
      </rPr>
      <t xml:space="preserve"> 170/10</t>
    </r>
  </si>
  <si>
    <t>Сыр в индивидуальной упаковке</t>
  </si>
  <si>
    <t>18</t>
  </si>
  <si>
    <r>
      <t>Бутерброд с маслом (</t>
    </r>
    <r>
      <rPr>
        <sz val="6"/>
        <color indexed="8"/>
        <rFont val="Times New Roman"/>
        <family val="1"/>
        <charset val="204"/>
      </rPr>
      <t>хлеб пшен., йодиров., масло сливочное)</t>
    </r>
    <r>
      <rPr>
        <sz val="10"/>
        <color indexed="8"/>
        <rFont val="Times New Roman"/>
        <family val="1"/>
        <charset val="204"/>
      </rPr>
      <t>10/32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</si>
  <si>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</si>
  <si>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Десерт фруктовый</t>
  </si>
  <si>
    <t>1/100</t>
  </si>
  <si>
    <r>
      <t xml:space="preserve">Суп лапша-домашняя с фрикадельками </t>
    </r>
    <r>
      <rPr>
        <sz val="6"/>
        <color indexed="8"/>
        <rFont val="Times New Roman"/>
        <family val="1"/>
        <charset val="204"/>
      </rPr>
      <t>(фрикадельки мясные, лапша Ролтон., лук репч., морковь, масло растит., соль йодир.)</t>
    </r>
  </si>
  <si>
    <t>20/200</t>
  </si>
  <si>
    <r>
      <t xml:space="preserve">Биточки рубленные из курицы с соусом красным </t>
    </r>
    <r>
      <rPr>
        <sz val="6"/>
        <color indexed="8"/>
        <rFont val="Times New Roman"/>
        <family val="1"/>
        <charset val="204"/>
      </rPr>
      <t>(филе куриное, свинина, картофель., лук репч., масло сл.,  соль йод., сухарь панир., яйцо,  масло раст., соус красный)</t>
    </r>
    <r>
      <rPr>
        <sz val="10"/>
        <color indexed="8"/>
        <rFont val="Times New Roman"/>
        <family val="1"/>
        <charset val="204"/>
      </rPr>
      <t xml:space="preserve"> 80/30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</si>
  <si>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 крупа рисовая, масло сливочное, соль йодир.)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</si>
  <si>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</si>
  <si>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Хлеб пшеничный йодированный</t>
  </si>
  <si>
    <t>Сок фруктовый в п/у</t>
  </si>
  <si>
    <t>1/125</t>
  </si>
  <si>
    <r>
      <t xml:space="preserve">Сыр порциями </t>
    </r>
    <r>
      <rPr>
        <sz val="6"/>
        <color indexed="8"/>
        <rFont val="Times New Roman"/>
        <family val="1"/>
        <charset val="204"/>
      </rPr>
      <t>( сыр Российский)</t>
    </r>
  </si>
  <si>
    <r>
      <t>Каша молочная «Дружба» с маслом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рисовая, крупа пшено, молоко 3,2%, сахар-песок, соль йод., масло слив.)</t>
    </r>
    <r>
      <rPr>
        <sz val="10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  170/10</t>
    </r>
  </si>
  <si>
    <r>
      <t>Кофейный напиток злаковый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 кофейный напиток, сахар-песок, вода)</t>
    </r>
  </si>
  <si>
    <t>Мандарин</t>
  </si>
  <si>
    <t>Закуска порционная (помидоры свежие)</t>
  </si>
  <si>
    <r>
      <t xml:space="preserve">Солянка Детская со сметаной </t>
    </r>
    <r>
      <rPr>
        <sz val="6"/>
        <color indexed="8"/>
        <rFont val="Times New Roman"/>
        <family val="1"/>
        <charset val="204"/>
      </rPr>
      <t>( говядина, ветчина, картофель, лук репч., морковь, огурцы соленые, масло подсолн., соль йодир., томат. паста, сметана)</t>
    </r>
  </si>
  <si>
    <t>10/200/10</t>
  </si>
  <si>
    <r>
      <t>Мясо тушеное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лук репч., томат паста, масло раст. ,соль йод.) </t>
    </r>
    <r>
      <rPr>
        <sz val="10"/>
        <color indexed="8"/>
        <rFont val="Times New Roman"/>
        <family val="1"/>
        <charset val="204"/>
      </rPr>
      <t>50/50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</si>
  <si>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</si>
  <si>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Компот из смеси сухофруктов с витамином С </t>
    </r>
    <r>
      <rPr>
        <sz val="6"/>
        <color indexed="8"/>
        <rFont val="Times New Roman"/>
        <family val="1"/>
        <charset val="204"/>
      </rPr>
      <t>(сухофрукты,, сахар-песок, витамин С)</t>
    </r>
  </si>
  <si>
    <t>Хлеб ржаной</t>
  </si>
  <si>
    <r>
      <t>Ёжики мясные с соусом красным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свинина, крупа рисовая, лук репч.,  соль йод,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90/30</t>
    </r>
  </si>
  <si>
    <r>
      <t xml:space="preserve">Каша гречневая рассыпчатая </t>
    </r>
    <r>
      <rPr>
        <sz val="6"/>
        <color indexed="8"/>
        <rFont val="Times New Roman"/>
        <family val="1"/>
        <charset val="204"/>
      </rPr>
      <t>(крупа гречневая, соль йодиров., масло сл.)</t>
    </r>
  </si>
  <si>
    <t>222/370</t>
  </si>
  <si>
    <r>
      <t xml:space="preserve">Чай с мёдом  </t>
    </r>
    <r>
      <rPr>
        <sz val="6"/>
        <color indexed="8"/>
        <rFont val="Times New Roman"/>
        <family val="1"/>
        <charset val="204"/>
      </rPr>
      <t>(чай, мёд, вода)</t>
    </r>
  </si>
  <si>
    <t>180/18</t>
  </si>
  <si>
    <t xml:space="preserve">Пюре фруктовое </t>
  </si>
  <si>
    <t>Закуска порционная (огурцы свежие)</t>
  </si>
  <si>
    <r>
      <t xml:space="preserve">Суп из овощей с фаршем и гренками </t>
    </r>
    <r>
      <rPr>
        <sz val="6"/>
        <color indexed="8"/>
        <rFont val="Times New Roman"/>
        <family val="1"/>
        <charset val="204"/>
      </rPr>
      <t>(фарш гов., капуста,  картофель, морковь, лук репч., сметана, горошек зел.,  масло сливочн.,  соль йодир., масло растит,  гренки)</t>
    </r>
  </si>
  <si>
    <t>10/200/15</t>
  </si>
  <si>
    <t>127/998</t>
  </si>
  <si>
    <r>
      <t xml:space="preserve">Фрикадельки рыбные с соусом белым </t>
    </r>
    <r>
      <rPr>
        <sz val="6"/>
        <color indexed="8"/>
        <rFont val="Times New Roman"/>
        <family val="1"/>
        <charset val="204"/>
      </rPr>
      <t>(филе горбуши, яйцо куриное, хлеб-батон, лук репчатый, соль йодир.,  соус белый)</t>
    </r>
    <r>
      <rPr>
        <sz val="10"/>
        <color indexed="8"/>
        <rFont val="Times New Roman"/>
        <family val="1"/>
        <charset val="204"/>
      </rPr>
      <t xml:space="preserve"> 90/30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</si>
  <si>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слив, соль йод,)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</si>
  <si>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 протертая с сахаром, вода)</t>
    </r>
  </si>
  <si>
    <r>
      <t xml:space="preserve">Пудинг из творога с соусом шоколадным на молоке </t>
    </r>
    <r>
      <rPr>
        <sz val="6"/>
        <color indexed="8"/>
        <rFont val="Times New Roman"/>
        <family val="1"/>
        <charset val="204"/>
      </rPr>
      <t>(творог, сметана, сахар-песок, ванилин, крупа манная, изюм, яйцо, масло раст., сухари паниров., соус шоколадный на молоке)</t>
    </r>
    <r>
      <rPr>
        <sz val="10"/>
        <color indexed="8"/>
        <rFont val="Times New Roman"/>
        <family val="1"/>
        <charset val="204"/>
      </rPr>
      <t xml:space="preserve"> 155/25</t>
    </r>
  </si>
  <si>
    <t>183/988</t>
  </si>
  <si>
    <r>
      <t xml:space="preserve">Чай с молоком </t>
    </r>
    <r>
      <rPr>
        <sz val="6"/>
        <color indexed="8"/>
        <rFont val="Times New Roman"/>
        <family val="1"/>
        <charset val="204"/>
      </rPr>
      <t>(чай, молоко)</t>
    </r>
  </si>
  <si>
    <r>
      <t xml:space="preserve">Суп картофельный с бобовыми и гренками </t>
    </r>
    <r>
      <rPr>
        <sz val="6"/>
        <color indexed="8"/>
        <rFont val="Times New Roman"/>
        <family val="1"/>
        <charset val="204"/>
      </rPr>
      <t>(картофель,  горох, морковь, лук репч.,соль йодир., масло растит., гренки)</t>
    </r>
  </si>
  <si>
    <t>200/15</t>
  </si>
  <si>
    <r>
      <t xml:space="preserve">Плов из говядины с овощами </t>
    </r>
    <r>
      <rPr>
        <sz val="6"/>
        <color indexed="8"/>
        <rFont val="Times New Roman"/>
        <family val="1"/>
        <charset val="204"/>
      </rPr>
      <t>(крупа рисовая, говядина, лук репчатый, морковь,томатная паста, масло подсолнечное)</t>
    </r>
  </si>
  <si>
    <t>50/200</t>
  </si>
  <si>
    <r>
      <t>Напиток из шиповника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(шиповник, сахар, лимон)</t>
    </r>
  </si>
  <si>
    <r>
      <t xml:space="preserve">Зразы ленивые с соусом красным </t>
    </r>
    <r>
      <rPr>
        <sz val="6"/>
        <color indexed="8"/>
        <rFont val="Times New Roman"/>
        <family val="1"/>
        <charset val="204"/>
      </rPr>
      <t xml:space="preserve">(говядина, батон, яйцо, лук репчатый, соль йод., соус красный) </t>
    </r>
    <r>
      <rPr>
        <sz val="10"/>
        <color indexed="8"/>
        <rFont val="Times New Roman"/>
        <family val="1"/>
        <charset val="204"/>
      </rPr>
      <t>90/30</t>
    </r>
  </si>
  <si>
    <r>
      <t xml:space="preserve">Пюре овощное  </t>
    </r>
    <r>
      <rPr>
        <sz val="6"/>
        <color indexed="8"/>
        <rFont val="Times New Roman"/>
        <family val="1"/>
        <charset val="204"/>
      </rPr>
      <t>(картофель, морковь,  молоко, масло слив., соль йод.)</t>
    </r>
  </si>
  <si>
    <r>
      <t xml:space="preserve">Компот из изюма с вит С </t>
    </r>
    <r>
      <rPr>
        <sz val="6"/>
        <color indexed="8"/>
        <rFont val="Times New Roman"/>
        <family val="1"/>
        <charset val="204"/>
      </rPr>
      <t>(изюм, сахар, витамин С)</t>
    </r>
  </si>
  <si>
    <t>Печенье Байкальское (конд.цех)</t>
  </si>
  <si>
    <r>
      <t xml:space="preserve">Борщ Сибирский с фаршем </t>
    </r>
    <r>
      <rPr>
        <sz val="6"/>
        <color indexed="8"/>
        <rFont val="Times New Roman"/>
        <family val="1"/>
        <charset val="204"/>
      </rPr>
      <t>(фарш говяжий, свекла, картофель, морковь, лук репч., томат паста, масло подсолн., фасоль, сахар, .лимоная кислота., соль йод.)</t>
    </r>
  </si>
  <si>
    <t>10/200</t>
  </si>
  <si>
    <t>144/998</t>
  </si>
  <si>
    <r>
      <t xml:space="preserve">Котлета Домашняя с соусом красным  </t>
    </r>
    <r>
      <rPr>
        <sz val="6"/>
        <color indexed="8"/>
        <rFont val="Times New Roman"/>
        <family val="1"/>
        <charset val="204"/>
      </rPr>
      <t xml:space="preserve">(говядина, свинина, батон., соль йод., сухарь панир., яйцо, масло раст, масло слив.)  </t>
    </r>
    <r>
      <rPr>
        <sz val="10"/>
        <color indexed="8"/>
        <rFont val="Times New Roman"/>
        <family val="1"/>
        <charset val="204"/>
      </rPr>
      <t>90/30</t>
    </r>
  </si>
  <si>
    <r>
      <t xml:space="preserve">Компот из кураги с вит С </t>
    </r>
    <r>
      <rPr>
        <sz val="6"/>
        <color indexed="8"/>
        <rFont val="Times New Roman"/>
        <family val="1"/>
        <charset val="204"/>
      </rPr>
      <t>(курага, сахар, витамин С)</t>
    </r>
  </si>
  <si>
    <t xml:space="preserve">Гематоген  </t>
  </si>
  <si>
    <t>40</t>
  </si>
  <si>
    <r>
      <t>Яйцо перепелиное  вареное   (</t>
    </r>
    <r>
      <rPr>
        <sz val="10"/>
        <color indexed="8"/>
        <rFont val="Times New Roman"/>
        <family val="1"/>
        <charset val="204"/>
      </rPr>
      <t>1 шт.)</t>
    </r>
  </si>
  <si>
    <r>
      <t>Каша молочная Улыбка с маслом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рисовая, хлопья Геркулес,, молоко 3,2%, сахар-песок, изюм, соль йод., масло слив.)</t>
    </r>
  </si>
  <si>
    <t>150/9</t>
  </si>
  <si>
    <r>
      <t>Бутерброд с сыром (</t>
    </r>
    <r>
      <rPr>
        <sz val="6"/>
        <color indexed="8"/>
        <rFont val="Times New Roman"/>
        <family val="1"/>
        <charset val="204"/>
      </rPr>
      <t xml:space="preserve">хлеб пшенич. йодиров., сыр Российский) </t>
    </r>
    <r>
      <rPr>
        <sz val="10"/>
        <color indexed="8"/>
        <rFont val="Times New Roman"/>
        <family val="1"/>
        <charset val="204"/>
      </rPr>
      <t>20/35</t>
    </r>
  </si>
  <si>
    <t>Напиток овсяный в потребительской упаковке</t>
  </si>
  <si>
    <t>1/200</t>
  </si>
  <si>
    <t>Закуска порционированая (помидоры свежие)</t>
  </si>
  <si>
    <r>
      <t xml:space="preserve">Щи по - уральски  с фрикадельками </t>
    </r>
    <r>
      <rPr>
        <sz val="6"/>
        <color indexed="8"/>
        <rFont val="Times New Roman"/>
        <family val="1"/>
        <charset val="204"/>
      </rPr>
      <t>(фрикадельки., крупа пшено, лук репч., морковь, капуста св., масло подсолн., соль йодир., томат. паста)</t>
    </r>
  </si>
  <si>
    <r>
      <t xml:space="preserve">Биточки мясные с маслом </t>
    </r>
    <r>
      <rPr>
        <sz val="6"/>
        <color indexed="8"/>
        <rFont val="Times New Roman"/>
        <family val="1"/>
        <charset val="204"/>
      </rPr>
      <t xml:space="preserve">(говядина, свинина, молоко, батон., лук репч., яйцо, сухари панир., чеснок, масло подс. соль йодир., масло сливочное)  </t>
    </r>
    <r>
      <rPr>
        <sz val="10"/>
        <color indexed="8"/>
        <rFont val="Times New Roman"/>
        <family val="1"/>
        <charset val="204"/>
      </rPr>
      <t>90/5</t>
    </r>
  </si>
  <si>
    <t>225/370</t>
  </si>
  <si>
    <r>
      <t xml:space="preserve">Макаронные изделия отварные </t>
    </r>
    <r>
      <rPr>
        <sz val="9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макаронные изделия, масло сливочное, соль йодиров.)</t>
    </r>
  </si>
  <si>
    <r>
      <t>Чай с мёдом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мёд)</t>
    </r>
  </si>
  <si>
    <t>200/20</t>
  </si>
  <si>
    <r>
      <t xml:space="preserve">Запеканка творожная с рисом со сгущённым молоком </t>
    </r>
    <r>
      <rPr>
        <sz val="6"/>
        <color indexed="8"/>
        <rFont val="Times New Roman"/>
        <family val="1"/>
        <charset val="204"/>
      </rPr>
      <t>(творог 5%, сахар-песок, крупа рисовая,  яйцо, масло раст., сухари паниров., сметана, ванилин)</t>
    </r>
    <r>
      <rPr>
        <sz val="10"/>
        <color indexed="8"/>
        <rFont val="Times New Roman"/>
        <family val="1"/>
        <charset val="204"/>
      </rPr>
      <t xml:space="preserve"> 160/30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</si>
  <si>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вода)</t>
    </r>
  </si>
  <si>
    <t>Сок фруктовый в потребительской упаковке</t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</si>
  <si>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</si>
  <si>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50/70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</si>
  <si>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</si>
  <si>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 xml:space="preserve"> (чай, сахар)</t>
    </r>
  </si>
  <si>
    <t>Пюре фруктовое</t>
  </si>
  <si>
    <t>Закуска порционированная (огурцы свежие)</t>
  </si>
  <si>
    <r>
      <t xml:space="preserve">Котлеты  рубленные из курицы с соусом красным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куриное,  лук репч., батон , сухари, соль йод, масло раст.,  соус красный</t>
    </r>
    <r>
      <rPr>
        <sz val="10"/>
        <color indexed="8"/>
        <rFont val="Times New Roman"/>
        <family val="1"/>
        <charset val="204"/>
      </rPr>
      <t>)  90/20</t>
    </r>
  </si>
  <si>
    <t>1069/337</t>
  </si>
  <si>
    <r>
      <t xml:space="preserve">Макаронные изделия отварные </t>
    </r>
    <r>
      <rPr>
        <sz val="7"/>
        <color indexed="8"/>
        <rFont val="Times New Roman"/>
        <family val="1"/>
        <charset val="204"/>
      </rPr>
      <t>(макаронные изделия, масло сл.)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</si>
  <si>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</si>
  <si>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t>200/4</t>
  </si>
  <si>
    <r>
      <t xml:space="preserve">Бульон с мясными фрикадельками и гренками </t>
    </r>
    <r>
      <rPr>
        <sz val="7"/>
        <color indexed="8"/>
        <rFont val="Times New Roman"/>
        <family val="1"/>
        <charset val="204"/>
      </rPr>
      <t>(фрикадельки мясные, морковь, лук репч., чеснок сух., приправа, соль йод.)</t>
    </r>
  </si>
  <si>
    <t>20/200/10</t>
  </si>
  <si>
    <r>
      <t xml:space="preserve">Печень по-строгановски </t>
    </r>
    <r>
      <rPr>
        <sz val="7"/>
        <color indexed="8"/>
        <rFont val="Times New Roman"/>
        <family val="1"/>
        <charset val="204"/>
      </rPr>
      <t xml:space="preserve">(Печень говяжья, соус сметанный) </t>
    </r>
    <r>
      <rPr>
        <sz val="10"/>
        <color indexed="8"/>
        <rFont val="Times New Roman"/>
        <family val="1"/>
        <charset val="204"/>
      </rPr>
      <t>50/50</t>
    </r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</si>
  <si>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</si>
  <si>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Сок фруктовый в п/у </t>
    </r>
    <r>
      <rPr>
        <sz val="8"/>
        <color indexed="8"/>
        <rFont val="Times New Roman"/>
        <family val="1"/>
        <charset val="204"/>
      </rPr>
      <t>(1 шт)</t>
    </r>
  </si>
  <si>
    <r>
      <t>Каша молочная пшенная с маслом (</t>
    </r>
    <r>
      <rPr>
        <sz val="6"/>
        <color indexed="8"/>
        <rFont val="Times New Roman"/>
        <family val="1"/>
        <charset val="204"/>
      </rPr>
      <t xml:space="preserve">крупа пшено, молоко, масло сливочное, соль йодир., сахар-песок) </t>
    </r>
    <r>
      <rPr>
        <sz val="9"/>
        <color indexed="8"/>
        <rFont val="Times New Roman"/>
        <family val="1"/>
        <charset val="204"/>
      </rPr>
      <t>190/10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</si>
  <si>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</si>
  <si>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t>Кекс с шоколадными каплями (конд. цех)</t>
  </si>
  <si>
    <r>
      <t xml:space="preserve">Сыр порциями </t>
    </r>
    <r>
      <rPr>
        <sz val="6"/>
        <color indexed="8"/>
        <rFont val="Times New Roman"/>
        <family val="1"/>
        <charset val="204"/>
      </rPr>
      <t>(сыр Российский)</t>
    </r>
  </si>
  <si>
    <r>
      <t xml:space="preserve">Борщ с капустой, картофелем, фрикадельками  и сметаной </t>
    </r>
    <r>
      <rPr>
        <sz val="6"/>
        <color indexed="8"/>
        <rFont val="Times New Roman"/>
        <family val="1"/>
        <charset val="204"/>
      </rPr>
      <t>(фрикадельки., картофель,  капуста,  морковь,  лук репч., свекла, томат паста,  масло раст., соль йод., сметана)</t>
    </r>
  </si>
  <si>
    <r>
      <t>Тефтели II вариант с соусом красным основ</t>
    </r>
    <r>
      <rPr>
        <sz val="6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 крупа рисовая, лук реп., яйцо,мука, сухари, соль йод., масло раст., соус красный осн.) </t>
    </r>
    <r>
      <rPr>
        <sz val="10"/>
        <color indexed="8"/>
        <rFont val="Times New Roman"/>
        <family val="1"/>
        <charset val="204"/>
      </rPr>
      <t>90/30</t>
    </r>
  </si>
  <si>
    <t>18/337</t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</si>
  <si>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 масло слив., соль йодир.)</t>
    </r>
  </si>
  <si>
    <r>
      <t xml:space="preserve">Компот из изюма с вит С </t>
    </r>
    <r>
      <rPr>
        <sz val="6"/>
        <color indexed="8"/>
        <rFont val="Times New Roman"/>
        <family val="1"/>
        <charset val="204"/>
      </rPr>
      <t>(сухофрукты, сахар, лимон. кислота,  аскорб. кислота)</t>
    </r>
  </si>
  <si>
    <r>
      <t xml:space="preserve">Котлета Незнайка с соусом красным основ..  </t>
    </r>
    <r>
      <rPr>
        <sz val="7"/>
        <color indexed="8"/>
        <rFont val="Times New Roman"/>
        <family val="1"/>
        <charset val="204"/>
      </rPr>
      <t>(говядина, свинина, молоко, хлеб пш.йодир., лук репч., яйцо, сухари панир., масло подс. соль йдир.)</t>
    </r>
    <r>
      <rPr>
        <sz val="6"/>
        <color indexed="8"/>
        <rFont val="Times New Roman"/>
        <family val="1"/>
        <charset val="204"/>
      </rPr>
      <t xml:space="preserve">  </t>
    </r>
    <r>
      <rPr>
        <sz val="10"/>
        <color indexed="8"/>
        <rFont val="Times New Roman"/>
        <family val="1"/>
        <charset val="204"/>
      </rPr>
      <t>80/30</t>
    </r>
  </si>
  <si>
    <r>
      <t xml:space="preserve">Пюре картофельное </t>
    </r>
    <r>
      <rPr>
        <sz val="7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</si>
  <si>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сахар-песок)</t>
    </r>
  </si>
  <si>
    <r>
      <t>Рассольник «Ленинградский» с фрикадельками</t>
    </r>
    <r>
      <rPr>
        <sz val="6"/>
        <color indexed="8"/>
        <rFont val="Times New Roman"/>
        <family val="1"/>
        <charset val="204"/>
      </rPr>
      <t>(фарш говяжий, картофель, крупа перловая, морковь, лук реп., огурцы конс., масло подс., соль йод.)</t>
    </r>
    <r>
      <rPr>
        <sz val="10"/>
        <color indexed="8"/>
        <rFont val="Times New Roman"/>
        <family val="1"/>
        <charset val="204"/>
      </rPr>
      <t xml:space="preserve"> 10/200</t>
    </r>
  </si>
  <si>
    <t>167/998</t>
  </si>
  <si>
    <r>
      <t xml:space="preserve">Котлета Мечта с соусом белым </t>
    </r>
    <r>
      <rPr>
        <sz val="6"/>
        <color indexed="8"/>
        <rFont val="Times New Roman"/>
        <family val="1"/>
        <charset val="204"/>
      </rPr>
      <t>( минтай, свинина, крупа манная, яйцо,  молоко, лук репч., сухари панир., масло растит, соус белый</t>
    </r>
    <r>
      <rPr>
        <sz val="7"/>
        <color indexed="8"/>
        <rFont val="Times New Roman"/>
        <family val="1"/>
        <charset val="204"/>
      </rPr>
      <t>)</t>
    </r>
    <r>
      <rPr>
        <sz val="9"/>
        <color indexed="8"/>
        <rFont val="Times New Roman"/>
        <family val="1"/>
        <charset val="204"/>
      </rPr>
      <t xml:space="preserve">90/30 </t>
    </r>
  </si>
  <si>
    <r>
      <t xml:space="preserve">Рис  отварной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Крупа рисовая, масло сл., соль йод.)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</si>
  <si>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(сухофрукты, сахар, лимон. кислота,  аскорб. кислота)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</si>
</sst>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437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1" fillId="0" borderId="1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9" xfId="0" applyFont="1" applyBorder="1"/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1" fillId="0" borderId="25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0" borderId="2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1" fillId="0" borderId="25" xfId="1" applyFont="1" applyBorder="1" applyAlignment="1">
      <alignment vertical="center" wrapText="1"/>
    </xf>
    <xf numFmtId="0" fontId="11" fillId="0" borderId="26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1" fillId="0" borderId="25" xfId="2" applyFont="1" applyBorder="1" applyAlignment="1">
      <alignment vertical="center" wrapText="1"/>
    </xf>
    <xf numFmtId="0" fontId="11" fillId="0" borderId="26" xfId="2" applyFont="1" applyBorder="1" applyAlignment="1">
      <alignment horizontal="center" vertical="center" wrapText="1"/>
    </xf>
    <xf numFmtId="0" fontId="15" fillId="0" borderId="25" xfId="2" applyFont="1" applyBorder="1" applyAlignment="1">
      <alignment horizontal="center" vertical="center" wrapText="1"/>
    </xf>
    <xf numFmtId="0" fontId="15" fillId="0" borderId="26" xfId="2" applyFont="1" applyBorder="1" applyAlignment="1">
      <alignment horizontal="center" vertical="center" wrapText="1"/>
    </xf>
    <xf numFmtId="0" fontId="11" fillId="0" borderId="27" xfId="3" applyFont="1" applyBorder="1" applyAlignment="1">
      <alignment vertical="center" wrapText="1"/>
    </xf>
    <xf numFmtId="0" fontId="11" fillId="0" borderId="28" xfId="3" applyFont="1" applyBorder="1" applyAlignment="1">
      <alignment horizontal="center" vertical="center" wrapText="1"/>
    </xf>
    <xf numFmtId="0" fontId="16" fillId="0" borderId="27" xfId="3" applyFont="1" applyBorder="1" applyAlignment="1">
      <alignment horizontal="center" vertical="center" wrapText="1"/>
    </xf>
    <xf numFmtId="0" fontId="16" fillId="0" borderId="28" xfId="3" applyFont="1" applyBorder="1" applyAlignment="1">
      <alignment horizontal="center" vertical="center" wrapText="1"/>
    </xf>
    <xf numFmtId="0" fontId="11" fillId="0" borderId="25" xfId="4" applyFont="1" applyBorder="1" applyAlignment="1">
      <alignment vertical="center" wrapText="1"/>
    </xf>
    <xf numFmtId="0" fontId="14" fillId="0" borderId="26" xfId="4" applyFont="1" applyBorder="1" applyAlignment="1">
      <alignment horizontal="center" vertical="center" wrapText="1"/>
    </xf>
    <xf numFmtId="0" fontId="15" fillId="0" borderId="25" xfId="4" applyFont="1" applyBorder="1" applyAlignment="1">
      <alignment horizontal="center" vertical="center" wrapText="1"/>
    </xf>
    <xf numFmtId="0" fontId="15" fillId="0" borderId="26" xfId="4" applyFont="1" applyBorder="1" applyAlignment="1">
      <alignment horizontal="center" vertical="center" wrapText="1"/>
    </xf>
    <xf numFmtId="0" fontId="14" fillId="0" borderId="26" xfId="5" applyFont="1" applyBorder="1" applyAlignment="1">
      <alignment horizontal="center" vertical="center" wrapText="1"/>
    </xf>
    <xf numFmtId="0" fontId="14" fillId="0" borderId="25" xfId="5" applyFont="1" applyBorder="1" applyAlignment="1">
      <alignment vertical="center" wrapText="1"/>
    </xf>
    <xf numFmtId="0" fontId="15" fillId="0" borderId="25" xfId="5" applyFont="1" applyBorder="1" applyAlignment="1">
      <alignment horizontal="center" vertical="center" wrapText="1"/>
    </xf>
    <xf numFmtId="0" fontId="15" fillId="0" borderId="26" xfId="5" applyFont="1" applyBorder="1" applyAlignment="1">
      <alignment horizontal="center" vertical="center" wrapText="1"/>
    </xf>
    <xf numFmtId="0" fontId="14" fillId="0" borderId="25" xfId="6" applyFont="1" applyBorder="1" applyAlignment="1">
      <alignment vertical="center" wrapText="1"/>
    </xf>
    <xf numFmtId="0" fontId="11" fillId="0" borderId="26" xfId="6" applyFont="1" applyBorder="1" applyAlignment="1">
      <alignment horizontal="center" vertical="center" wrapText="1"/>
    </xf>
    <xf numFmtId="0" fontId="15" fillId="0" borderId="25" xfId="6" applyFont="1" applyBorder="1" applyAlignment="1">
      <alignment horizontal="center" vertical="center" wrapText="1"/>
    </xf>
    <xf numFmtId="0" fontId="15" fillId="0" borderId="26" xfId="6" applyFont="1" applyBorder="1" applyAlignment="1">
      <alignment horizontal="center" vertical="center" wrapText="1"/>
    </xf>
    <xf numFmtId="0" fontId="11" fillId="0" borderId="25" xfId="7" applyFont="1" applyBorder="1" applyAlignment="1">
      <alignment vertical="center" wrapText="1"/>
    </xf>
    <xf numFmtId="0" fontId="11" fillId="0" borderId="26" xfId="7" applyFont="1" applyBorder="1" applyAlignment="1">
      <alignment horizontal="center" vertical="center" wrapText="1"/>
    </xf>
    <xf numFmtId="0" fontId="15" fillId="0" borderId="25" xfId="7" applyFont="1" applyBorder="1" applyAlignment="1">
      <alignment horizontal="center" vertical="center" wrapText="1"/>
    </xf>
    <xf numFmtId="0" fontId="15" fillId="0" borderId="26" xfId="7" applyFont="1" applyBorder="1" applyAlignment="1">
      <alignment horizontal="center" vertical="center" wrapText="1"/>
    </xf>
    <xf numFmtId="0" fontId="11" fillId="0" borderId="25" xfId="8" applyFont="1" applyBorder="1" applyAlignment="1">
      <alignment vertical="center" wrapText="1"/>
    </xf>
    <xf numFmtId="0" fontId="11" fillId="0" borderId="26" xfId="8" applyFont="1" applyBorder="1" applyAlignment="1">
      <alignment horizontal="center" vertical="center" wrapText="1"/>
    </xf>
    <xf numFmtId="0" fontId="15" fillId="0" borderId="25" xfId="8" applyFont="1" applyBorder="1" applyAlignment="1">
      <alignment horizontal="center" vertical="center" wrapText="1"/>
    </xf>
    <xf numFmtId="0" fontId="15" fillId="0" borderId="26" xfId="8" applyFont="1" applyBorder="1" applyAlignment="1">
      <alignment horizontal="center" vertical="center" wrapText="1"/>
    </xf>
    <xf numFmtId="0" fontId="14" fillId="0" borderId="25" xfId="9" applyFont="1" applyBorder="1" applyAlignment="1">
      <alignment vertical="center" wrapText="1"/>
    </xf>
    <xf numFmtId="0" fontId="11" fillId="0" borderId="26" xfId="9" applyFont="1" applyBorder="1" applyAlignment="1">
      <alignment horizontal="center" vertical="center" wrapText="1"/>
    </xf>
    <xf numFmtId="0" fontId="15" fillId="0" borderId="25" xfId="9" applyFont="1" applyBorder="1" applyAlignment="1">
      <alignment horizontal="center" vertical="center" wrapText="1"/>
    </xf>
    <xf numFmtId="0" fontId="15" fillId="0" borderId="26" xfId="9" applyFont="1" applyBorder="1" applyAlignment="1">
      <alignment horizontal="center" vertical="center" wrapText="1"/>
    </xf>
    <xf numFmtId="0" fontId="11" fillId="0" borderId="27" xfId="10" applyFont="1" applyBorder="1" applyAlignment="1">
      <alignment vertical="center" wrapText="1"/>
    </xf>
    <xf numFmtId="0" fontId="15" fillId="0" borderId="27" xfId="10" applyFont="1" applyBorder="1" applyAlignment="1">
      <alignment horizontal="center" vertical="center" wrapText="1"/>
    </xf>
    <xf numFmtId="0" fontId="15" fillId="0" borderId="28" xfId="10" applyFont="1" applyBorder="1" applyAlignment="1">
      <alignment horizontal="center" vertical="center" wrapText="1"/>
    </xf>
    <xf numFmtId="0" fontId="11" fillId="0" borderId="28" xfId="10" applyFont="1" applyBorder="1" applyAlignment="1">
      <alignment horizontal="center" vertical="center" wrapText="1"/>
    </xf>
    <xf numFmtId="0" fontId="11" fillId="0" borderId="25" xfId="11" applyFont="1" applyBorder="1" applyAlignment="1">
      <alignment vertical="center" wrapText="1"/>
    </xf>
    <xf numFmtId="0" fontId="14" fillId="0" borderId="26" xfId="11" applyFont="1" applyBorder="1" applyAlignment="1">
      <alignment horizontal="center" vertical="center" wrapText="1"/>
    </xf>
    <xf numFmtId="0" fontId="15" fillId="0" borderId="25" xfId="11" applyFont="1" applyBorder="1" applyAlignment="1">
      <alignment horizontal="center" vertical="center" wrapText="1"/>
    </xf>
    <xf numFmtId="0" fontId="15" fillId="0" borderId="26" xfId="11" applyFont="1" applyBorder="1" applyAlignment="1">
      <alignment horizontal="center" vertical="center" wrapText="1"/>
    </xf>
    <xf numFmtId="0" fontId="14" fillId="0" borderId="25" xfId="12" applyFont="1" applyBorder="1" applyAlignment="1">
      <alignment vertical="center" wrapText="1"/>
    </xf>
    <xf numFmtId="0" fontId="11" fillId="0" borderId="26" xfId="12" applyFont="1" applyBorder="1" applyAlignment="1">
      <alignment horizontal="center" vertical="center" wrapText="1"/>
    </xf>
    <xf numFmtId="0" fontId="15" fillId="0" borderId="25" xfId="12" applyFont="1" applyBorder="1" applyAlignment="1">
      <alignment horizontal="center" vertical="center" wrapText="1"/>
    </xf>
    <xf numFmtId="0" fontId="15" fillId="0" borderId="26" xfId="12" applyFont="1" applyBorder="1" applyAlignment="1">
      <alignment horizontal="center" vertical="center" wrapText="1"/>
    </xf>
    <xf numFmtId="0" fontId="14" fillId="0" borderId="25" xfId="13" applyFont="1" applyBorder="1" applyAlignment="1">
      <alignment vertical="center" wrapText="1"/>
    </xf>
    <xf numFmtId="0" fontId="11" fillId="0" borderId="26" xfId="13" applyFont="1" applyBorder="1" applyAlignment="1">
      <alignment horizontal="center" vertical="center" wrapText="1"/>
    </xf>
    <xf numFmtId="0" fontId="15" fillId="0" borderId="25" xfId="13" applyFont="1" applyBorder="1" applyAlignment="1">
      <alignment horizontal="center" vertical="center" wrapText="1"/>
    </xf>
    <xf numFmtId="0" fontId="15" fillId="0" borderId="26" xfId="13" applyFont="1" applyBorder="1" applyAlignment="1">
      <alignment horizontal="center" vertical="center" wrapText="1"/>
    </xf>
    <xf numFmtId="0" fontId="11" fillId="0" borderId="27" xfId="14" applyFont="1" applyBorder="1" applyAlignment="1">
      <alignment vertical="center" wrapText="1"/>
    </xf>
    <xf numFmtId="0" fontId="14" fillId="0" borderId="28" xfId="14" applyFont="1" applyBorder="1" applyAlignment="1">
      <alignment horizontal="center" vertical="center" wrapText="1"/>
    </xf>
    <xf numFmtId="0" fontId="15" fillId="0" borderId="27" xfId="14" applyFont="1" applyBorder="1" applyAlignment="1">
      <alignment horizontal="center" vertical="center" wrapText="1"/>
    </xf>
    <xf numFmtId="0" fontId="15" fillId="0" borderId="28" xfId="14" applyFont="1" applyBorder="1" applyAlignment="1">
      <alignment horizontal="center" vertical="center" wrapText="1"/>
    </xf>
    <xf numFmtId="0" fontId="14" fillId="0" borderId="25" xfId="15" applyFont="1" applyBorder="1" applyAlignment="1">
      <alignment vertical="center" wrapText="1"/>
    </xf>
    <xf numFmtId="0" fontId="11" fillId="0" borderId="26" xfId="15" applyFont="1" applyBorder="1" applyAlignment="1">
      <alignment horizontal="center" vertical="center" wrapText="1"/>
    </xf>
    <xf numFmtId="0" fontId="15" fillId="0" borderId="25" xfId="15" applyFont="1" applyBorder="1" applyAlignment="1">
      <alignment horizontal="center" vertical="center" wrapText="1"/>
    </xf>
    <xf numFmtId="0" fontId="15" fillId="0" borderId="26" xfId="15" applyFont="1" applyBorder="1" applyAlignment="1">
      <alignment horizontal="center" vertical="center" wrapText="1"/>
    </xf>
    <xf numFmtId="0" fontId="11" fillId="0" borderId="25" xfId="16" applyFont="1" applyBorder="1" applyAlignment="1">
      <alignment vertical="center" wrapText="1"/>
    </xf>
    <xf numFmtId="0" fontId="14" fillId="0" borderId="26" xfId="16" applyFont="1" applyBorder="1" applyAlignment="1">
      <alignment horizontal="center" vertical="center" wrapText="1"/>
    </xf>
    <xf numFmtId="0" fontId="15" fillId="0" borderId="25" xfId="16" applyFont="1" applyBorder="1" applyAlignment="1">
      <alignment horizontal="center" vertical="center" wrapText="1"/>
    </xf>
    <xf numFmtId="0" fontId="15" fillId="0" borderId="26" xfId="16" applyFont="1" applyBorder="1" applyAlignment="1">
      <alignment horizontal="center" vertical="center" wrapText="1"/>
    </xf>
    <xf numFmtId="0" fontId="14" fillId="0" borderId="25" xfId="17" applyFont="1" applyBorder="1" applyAlignment="1">
      <alignment vertical="center" wrapText="1"/>
    </xf>
    <xf numFmtId="0" fontId="11" fillId="0" borderId="26" xfId="17" applyFont="1" applyBorder="1" applyAlignment="1">
      <alignment horizontal="center" vertical="center" wrapText="1"/>
    </xf>
    <xf numFmtId="0" fontId="15" fillId="0" borderId="25" xfId="17" applyFont="1" applyBorder="1" applyAlignment="1">
      <alignment horizontal="center" vertical="center" wrapText="1"/>
    </xf>
    <xf numFmtId="0" fontId="15" fillId="0" borderId="26" xfId="17" applyFont="1" applyBorder="1" applyAlignment="1">
      <alignment horizontal="center" vertical="center" wrapText="1"/>
    </xf>
    <xf numFmtId="0" fontId="14" fillId="0" borderId="25" xfId="18" applyFont="1" applyBorder="1" applyAlignment="1">
      <alignment vertical="center" wrapText="1"/>
    </xf>
    <xf numFmtId="0" fontId="11" fillId="0" borderId="26" xfId="18" applyFont="1" applyBorder="1" applyAlignment="1">
      <alignment horizontal="center" vertical="center" wrapText="1"/>
    </xf>
    <xf numFmtId="0" fontId="15" fillId="0" borderId="25" xfId="18" applyFont="1" applyBorder="1" applyAlignment="1">
      <alignment horizontal="center" vertical="center" wrapText="1"/>
    </xf>
    <xf numFmtId="0" fontId="15" fillId="0" borderId="26" xfId="18" applyFont="1" applyBorder="1" applyAlignment="1">
      <alignment horizontal="center" vertical="center" wrapText="1"/>
    </xf>
    <xf numFmtId="0" fontId="11" fillId="0" borderId="25" xfId="19" applyFont="1" applyBorder="1" applyAlignment="1">
      <alignment vertical="center" wrapText="1"/>
    </xf>
    <xf numFmtId="0" fontId="11" fillId="0" borderId="26" xfId="19" applyFont="1" applyBorder="1" applyAlignment="1">
      <alignment horizontal="center" vertical="center" wrapText="1"/>
    </xf>
    <xf numFmtId="0" fontId="15" fillId="0" borderId="25" xfId="19" applyFont="1" applyBorder="1" applyAlignment="1">
      <alignment horizontal="center" vertical="center" wrapText="1"/>
    </xf>
    <xf numFmtId="0" fontId="15" fillId="0" borderId="26" xfId="19" applyFont="1" applyBorder="1" applyAlignment="1">
      <alignment horizontal="center" vertical="center" wrapText="1"/>
    </xf>
    <xf numFmtId="0" fontId="11" fillId="0" borderId="27" xfId="20" applyFont="1" applyBorder="1" applyAlignment="1">
      <alignment vertical="center" wrapText="1"/>
    </xf>
    <xf numFmtId="0" fontId="14" fillId="0" borderId="28" xfId="20" applyFont="1" applyBorder="1" applyAlignment="1">
      <alignment horizontal="center" vertical="center" wrapText="1"/>
    </xf>
    <xf numFmtId="0" fontId="15" fillId="0" borderId="27" xfId="20" applyFont="1" applyBorder="1" applyAlignment="1">
      <alignment horizontal="center" vertical="center" wrapText="1"/>
    </xf>
    <xf numFmtId="0" fontId="15" fillId="0" borderId="28" xfId="20" applyFont="1" applyBorder="1" applyAlignment="1">
      <alignment horizontal="center" vertical="center" wrapText="1"/>
    </xf>
    <xf numFmtId="0" fontId="11" fillId="0" borderId="25" xfId="21" applyFont="1" applyBorder="1" applyAlignment="1">
      <alignment vertical="center" wrapText="1"/>
    </xf>
    <xf numFmtId="0" fontId="14" fillId="0" borderId="26" xfId="21" applyFont="1" applyBorder="1" applyAlignment="1">
      <alignment horizontal="center" vertical="center" wrapText="1"/>
    </xf>
    <xf numFmtId="0" fontId="15" fillId="0" borderId="25" xfId="21" applyFont="1" applyBorder="1" applyAlignment="1">
      <alignment horizontal="center" vertical="center" wrapText="1"/>
    </xf>
    <xf numFmtId="0" fontId="15" fillId="0" borderId="26" xfId="21" applyFont="1" applyBorder="1" applyAlignment="1">
      <alignment horizontal="center" vertical="center" wrapText="1"/>
    </xf>
    <xf numFmtId="0" fontId="11" fillId="0" borderId="25" xfId="22" applyFont="1" applyBorder="1" applyAlignment="1">
      <alignment vertical="center" wrapText="1"/>
    </xf>
    <xf numFmtId="0" fontId="14" fillId="0" borderId="26" xfId="22" applyFont="1" applyBorder="1" applyAlignment="1">
      <alignment horizontal="center" vertical="center" wrapText="1"/>
    </xf>
    <xf numFmtId="0" fontId="15" fillId="0" borderId="25" xfId="22" applyFont="1" applyBorder="1" applyAlignment="1">
      <alignment horizontal="center" vertical="center" wrapText="1"/>
    </xf>
    <xf numFmtId="0" fontId="15" fillId="0" borderId="26" xfId="22" applyFont="1" applyBorder="1" applyAlignment="1">
      <alignment horizontal="center" vertical="center" wrapText="1"/>
    </xf>
    <xf numFmtId="0" fontId="14" fillId="0" borderId="25" xfId="23" applyFont="1" applyBorder="1" applyAlignment="1">
      <alignment vertical="center" wrapText="1"/>
    </xf>
    <xf numFmtId="0" fontId="11" fillId="0" borderId="26" xfId="23" applyFont="1" applyBorder="1" applyAlignment="1">
      <alignment horizontal="center" vertical="center" wrapText="1"/>
    </xf>
    <xf numFmtId="0" fontId="16" fillId="0" borderId="25" xfId="23" applyFont="1" applyBorder="1" applyAlignment="1">
      <alignment horizontal="center" vertical="center" wrapText="1"/>
    </xf>
    <xf numFmtId="0" fontId="16" fillId="0" borderId="26" xfId="23" applyFont="1" applyBorder="1" applyAlignment="1">
      <alignment horizontal="center" vertical="center" wrapText="1"/>
    </xf>
    <xf numFmtId="0" fontId="11" fillId="0" borderId="25" xfId="24" applyFont="1" applyBorder="1" applyAlignment="1">
      <alignment vertical="center" wrapText="1"/>
    </xf>
    <xf numFmtId="0" fontId="11" fillId="0" borderId="26" xfId="24" applyFont="1" applyBorder="1" applyAlignment="1">
      <alignment horizontal="center" vertical="center" wrapText="1"/>
    </xf>
    <xf numFmtId="0" fontId="15" fillId="0" borderId="25" xfId="24" applyFont="1" applyBorder="1" applyAlignment="1">
      <alignment horizontal="center" vertical="center" wrapText="1"/>
    </xf>
    <xf numFmtId="0" fontId="15" fillId="0" borderId="26" xfId="24" applyFont="1" applyBorder="1" applyAlignment="1">
      <alignment horizontal="center" vertical="center" wrapText="1"/>
    </xf>
    <xf numFmtId="0" fontId="11" fillId="0" borderId="27" xfId="25" applyFont="1" applyBorder="1" applyAlignment="1">
      <alignment vertical="center" wrapText="1"/>
    </xf>
    <xf numFmtId="0" fontId="14" fillId="0" borderId="28" xfId="25" applyFont="1" applyBorder="1" applyAlignment="1">
      <alignment horizontal="center" vertical="center" wrapText="1"/>
    </xf>
    <xf numFmtId="0" fontId="16" fillId="0" borderId="27" xfId="25" applyFont="1" applyBorder="1" applyAlignment="1">
      <alignment horizontal="center" vertical="center" wrapText="1"/>
    </xf>
    <xf numFmtId="0" fontId="16" fillId="0" borderId="28" xfId="25" applyFont="1" applyBorder="1" applyAlignment="1">
      <alignment horizontal="center" vertical="center" wrapText="1"/>
    </xf>
    <xf numFmtId="0" fontId="14" fillId="0" borderId="26" xfId="26" applyFont="1" applyBorder="1" applyAlignment="1">
      <alignment horizontal="center" vertical="center" wrapText="1"/>
    </xf>
    <xf numFmtId="0" fontId="14" fillId="0" borderId="25" xfId="26" applyFont="1" applyBorder="1" applyAlignment="1">
      <alignment vertical="center" wrapText="1"/>
    </xf>
    <xf numFmtId="0" fontId="15" fillId="0" borderId="25" xfId="26" applyFont="1" applyBorder="1" applyAlignment="1">
      <alignment horizontal="center" vertical="center" wrapText="1"/>
    </xf>
    <xf numFmtId="0" fontId="15" fillId="0" borderId="26" xfId="26" applyFont="1" applyBorder="1" applyAlignment="1">
      <alignment horizontal="center" vertical="center" wrapText="1"/>
    </xf>
    <xf numFmtId="0" fontId="11" fillId="0" borderId="25" xfId="27" applyFont="1" applyBorder="1" applyAlignment="1">
      <alignment vertical="center" wrapText="1"/>
    </xf>
    <xf numFmtId="0" fontId="11" fillId="0" borderId="26" xfId="27" applyFont="1" applyBorder="1" applyAlignment="1">
      <alignment horizontal="center" vertical="center" wrapText="1"/>
    </xf>
    <xf numFmtId="0" fontId="15" fillId="0" borderId="25" xfId="27" applyFont="1" applyBorder="1" applyAlignment="1">
      <alignment horizontal="center" vertical="center" wrapText="1"/>
    </xf>
    <xf numFmtId="0" fontId="15" fillId="0" borderId="26" xfId="27" applyFont="1" applyBorder="1" applyAlignment="1">
      <alignment horizontal="center" vertical="center" wrapText="1"/>
    </xf>
    <xf numFmtId="0" fontId="11" fillId="0" borderId="25" xfId="28" applyFont="1" applyBorder="1" applyAlignment="1">
      <alignment vertical="center" wrapText="1"/>
    </xf>
    <xf numFmtId="0" fontId="14" fillId="0" borderId="26" xfId="28" applyFont="1" applyBorder="1" applyAlignment="1">
      <alignment horizontal="center" vertical="center" wrapText="1"/>
    </xf>
    <xf numFmtId="0" fontId="15" fillId="0" borderId="25" xfId="28" applyFont="1" applyBorder="1" applyAlignment="1">
      <alignment horizontal="center" vertical="center" wrapText="1"/>
    </xf>
    <xf numFmtId="0" fontId="15" fillId="0" borderId="26" xfId="28" applyFont="1" applyBorder="1" applyAlignment="1">
      <alignment horizontal="center" vertical="center" wrapText="1"/>
    </xf>
    <xf numFmtId="0" fontId="14" fillId="0" borderId="25" xfId="29" applyFont="1" applyBorder="1" applyAlignment="1">
      <alignment vertical="center" wrapText="1"/>
    </xf>
    <xf numFmtId="0" fontId="11" fillId="0" borderId="26" xfId="29" applyFont="1" applyBorder="1" applyAlignment="1">
      <alignment horizontal="center" vertical="center" wrapText="1"/>
    </xf>
    <xf numFmtId="0" fontId="15" fillId="0" borderId="25" xfId="29" applyFont="1" applyBorder="1" applyAlignment="1">
      <alignment horizontal="center" vertical="center" wrapText="1"/>
    </xf>
    <xf numFmtId="0" fontId="15" fillId="0" borderId="26" xfId="29" applyFont="1" applyBorder="1" applyAlignment="1">
      <alignment horizontal="center" vertical="center" wrapText="1"/>
    </xf>
    <xf numFmtId="0" fontId="14" fillId="0" borderId="25" xfId="30" applyFont="1" applyBorder="1" applyAlignment="1">
      <alignment vertical="center" wrapText="1"/>
    </xf>
    <xf numFmtId="0" fontId="11" fillId="0" borderId="26" xfId="30" applyFont="1" applyBorder="1" applyAlignment="1">
      <alignment horizontal="center" vertical="center" wrapText="1"/>
    </xf>
    <xf numFmtId="0" fontId="15" fillId="0" borderId="25" xfId="30" applyFont="1" applyBorder="1" applyAlignment="1">
      <alignment horizontal="center" vertical="center" wrapText="1"/>
    </xf>
    <xf numFmtId="0" fontId="15" fillId="0" borderId="26" xfId="30" applyFont="1" applyBorder="1" applyAlignment="1">
      <alignment horizontal="center" vertical="center" wrapText="1"/>
    </xf>
    <xf numFmtId="0" fontId="11" fillId="0" borderId="25" xfId="31" applyFont="1" applyBorder="1" applyAlignment="1">
      <alignment vertical="center" wrapText="1"/>
    </xf>
    <xf numFmtId="0" fontId="15" fillId="0" borderId="25" xfId="31" applyFont="1" applyBorder="1" applyAlignment="1">
      <alignment horizontal="center" vertical="center" wrapText="1"/>
    </xf>
    <xf numFmtId="0" fontId="15" fillId="0" borderId="26" xfId="31" applyFont="1" applyBorder="1" applyAlignment="1">
      <alignment horizontal="center" vertical="center" wrapText="1"/>
    </xf>
    <xf numFmtId="49" fontId="11" fillId="0" borderId="26" xfId="31" applyNumberFormat="1" applyFont="1" applyBorder="1" applyAlignment="1">
      <alignment horizontal="center" vertical="center" wrapText="1"/>
    </xf>
    <xf numFmtId="0" fontId="11" fillId="0" borderId="27" xfId="32" applyFont="1" applyBorder="1" applyAlignment="1">
      <alignment vertical="center" wrapText="1"/>
    </xf>
    <xf numFmtId="0" fontId="14" fillId="0" borderId="28" xfId="32" applyFont="1" applyBorder="1" applyAlignment="1">
      <alignment horizontal="center" vertical="center" wrapText="1"/>
    </xf>
    <xf numFmtId="0" fontId="15" fillId="0" borderId="27" xfId="32" applyFont="1" applyBorder="1" applyAlignment="1">
      <alignment horizontal="center" vertical="center" wrapText="1"/>
    </xf>
    <xf numFmtId="0" fontId="15" fillId="0" borderId="28" xfId="32" applyFont="1" applyBorder="1" applyAlignment="1">
      <alignment horizontal="center" vertical="center" wrapText="1"/>
    </xf>
    <xf numFmtId="0" fontId="11" fillId="0" borderId="25" xfId="33" applyFont="1" applyBorder="1" applyAlignment="1">
      <alignment vertical="center" wrapText="1"/>
    </xf>
    <xf numFmtId="0" fontId="11" fillId="0" borderId="26" xfId="33" applyFont="1" applyBorder="1" applyAlignment="1">
      <alignment horizontal="center" vertical="center" wrapText="1"/>
    </xf>
    <xf numFmtId="0" fontId="15" fillId="0" borderId="25" xfId="33" applyFont="1" applyBorder="1" applyAlignment="1">
      <alignment horizontal="center" vertical="center" wrapText="1"/>
    </xf>
    <xf numFmtId="0" fontId="15" fillId="0" borderId="26" xfId="33" applyFont="1" applyBorder="1" applyAlignment="1">
      <alignment horizontal="center" vertical="center" wrapText="1"/>
    </xf>
    <xf numFmtId="0" fontId="11" fillId="0" borderId="25" xfId="34" applyFont="1" applyBorder="1" applyAlignment="1">
      <alignment vertical="center" wrapText="1"/>
    </xf>
    <xf numFmtId="0" fontId="14" fillId="0" borderId="26" xfId="34" applyFont="1" applyBorder="1" applyAlignment="1">
      <alignment horizontal="center" vertical="center" wrapText="1"/>
    </xf>
    <xf numFmtId="0" fontId="15" fillId="0" borderId="25" xfId="34" applyFont="1" applyBorder="1" applyAlignment="1">
      <alignment horizontal="center" vertical="center" wrapText="1"/>
    </xf>
    <xf numFmtId="0" fontId="15" fillId="0" borderId="26" xfId="34" applyFont="1" applyBorder="1" applyAlignment="1">
      <alignment horizontal="center" vertical="center" wrapText="1"/>
    </xf>
    <xf numFmtId="0" fontId="11" fillId="0" borderId="25" xfId="35" applyFont="1" applyBorder="1" applyAlignment="1">
      <alignment vertical="center" wrapText="1"/>
    </xf>
    <xf numFmtId="0" fontId="14" fillId="0" borderId="26" xfId="35" applyFont="1" applyBorder="1" applyAlignment="1">
      <alignment horizontal="center" vertical="center" wrapText="1"/>
    </xf>
    <xf numFmtId="0" fontId="15" fillId="0" borderId="25" xfId="35" applyFont="1" applyBorder="1" applyAlignment="1">
      <alignment horizontal="center" vertical="center" wrapText="1"/>
    </xf>
    <xf numFmtId="0" fontId="15" fillId="0" borderId="26" xfId="35" applyFont="1" applyBorder="1" applyAlignment="1">
      <alignment horizontal="center" vertical="center" wrapText="1"/>
    </xf>
    <xf numFmtId="0" fontId="14" fillId="0" borderId="26" xfId="36" applyFont="1" applyBorder="1" applyAlignment="1">
      <alignment horizontal="center" vertical="center" wrapText="1"/>
    </xf>
    <xf numFmtId="0" fontId="14" fillId="0" borderId="25" xfId="36" applyFont="1" applyBorder="1" applyAlignment="1">
      <alignment vertical="center" wrapText="1"/>
    </xf>
    <xf numFmtId="0" fontId="15" fillId="0" borderId="25" xfId="36" applyFont="1" applyBorder="1" applyAlignment="1">
      <alignment horizontal="center" vertical="center" wrapText="1"/>
    </xf>
    <xf numFmtId="0" fontId="15" fillId="0" borderId="26" xfId="36" applyFont="1" applyBorder="1" applyAlignment="1">
      <alignment horizontal="center" vertical="center" wrapText="1"/>
    </xf>
    <xf numFmtId="0" fontId="11" fillId="0" borderId="27" xfId="37" applyFont="1" applyBorder="1" applyAlignment="1">
      <alignment vertical="center" wrapText="1"/>
    </xf>
    <xf numFmtId="0" fontId="14" fillId="0" borderId="28" xfId="37" applyFont="1" applyBorder="1" applyAlignment="1">
      <alignment horizontal="center" vertical="center" wrapText="1"/>
    </xf>
    <xf numFmtId="0" fontId="15" fillId="0" borderId="27" xfId="37" applyFont="1" applyBorder="1" applyAlignment="1">
      <alignment horizontal="center" vertical="center" wrapText="1"/>
    </xf>
    <xf numFmtId="0" fontId="15" fillId="0" borderId="28" xfId="37" applyFont="1" applyBorder="1" applyAlignment="1">
      <alignment horizontal="center" vertical="center" wrapText="1"/>
    </xf>
    <xf numFmtId="0" fontId="16" fillId="0" borderId="28" xfId="37" applyFont="1" applyBorder="1" applyAlignment="1">
      <alignment horizontal="center" vertical="center" wrapText="1"/>
    </xf>
    <xf numFmtId="0" fontId="11" fillId="0" borderId="25" xfId="38" applyFont="1" applyBorder="1" applyAlignment="1">
      <alignment vertical="center" wrapText="1"/>
    </xf>
    <xf numFmtId="0" fontId="14" fillId="0" borderId="26" xfId="38" applyFont="1" applyBorder="1" applyAlignment="1">
      <alignment horizontal="center" vertical="center" wrapText="1"/>
    </xf>
    <xf numFmtId="0" fontId="15" fillId="0" borderId="25" xfId="38" applyFont="1" applyBorder="1" applyAlignment="1">
      <alignment horizontal="center" vertical="center" wrapText="1"/>
    </xf>
    <xf numFmtId="0" fontId="15" fillId="0" borderId="26" xfId="38" applyFont="1" applyBorder="1" applyAlignment="1">
      <alignment horizontal="center" vertical="center" wrapText="1"/>
    </xf>
    <xf numFmtId="0" fontId="16" fillId="0" borderId="26" xfId="38" applyFont="1" applyBorder="1" applyAlignment="1">
      <alignment horizontal="center" vertical="center" wrapText="1"/>
    </xf>
    <xf numFmtId="0" fontId="11" fillId="0" borderId="25" xfId="39" applyFont="1" applyBorder="1" applyAlignment="1">
      <alignment vertical="center" wrapText="1"/>
    </xf>
    <xf numFmtId="0" fontId="14" fillId="0" borderId="26" xfId="39" applyFont="1" applyBorder="1" applyAlignment="1">
      <alignment horizontal="center" vertical="center" wrapText="1"/>
    </xf>
    <xf numFmtId="0" fontId="15" fillId="0" borderId="25" xfId="39" applyFont="1" applyBorder="1" applyAlignment="1">
      <alignment horizontal="center" vertical="center" wrapText="1"/>
    </xf>
    <xf numFmtId="0" fontId="15" fillId="0" borderId="26" xfId="39" applyFont="1" applyBorder="1" applyAlignment="1">
      <alignment horizontal="center" vertical="center" wrapText="1"/>
    </xf>
    <xf numFmtId="0" fontId="11" fillId="0" borderId="25" xfId="40" applyFont="1" applyBorder="1" applyAlignment="1">
      <alignment vertical="center" wrapText="1"/>
    </xf>
    <xf numFmtId="0" fontId="14" fillId="0" borderId="26" xfId="40" applyFont="1" applyBorder="1" applyAlignment="1">
      <alignment horizontal="center" vertical="center" wrapText="1"/>
    </xf>
    <xf numFmtId="0" fontId="15" fillId="0" borderId="26" xfId="40" applyFont="1" applyBorder="1" applyAlignment="1">
      <alignment horizontal="center" vertical="center" wrapText="1"/>
    </xf>
    <xf numFmtId="0" fontId="16" fillId="0" borderId="25" xfId="40" applyFont="1" applyBorder="1" applyAlignment="1">
      <alignment horizontal="center" vertical="center" wrapText="1"/>
    </xf>
    <xf numFmtId="0" fontId="16" fillId="0" borderId="26" xfId="40" applyFont="1" applyBorder="1" applyAlignment="1">
      <alignment horizontal="center" vertical="center" wrapText="1"/>
    </xf>
    <xf numFmtId="0" fontId="11" fillId="0" borderId="25" xfId="41" applyFont="1" applyBorder="1" applyAlignment="1">
      <alignment vertical="center" wrapText="1"/>
    </xf>
    <xf numFmtId="0" fontId="14" fillId="0" borderId="26" xfId="41" applyFont="1" applyBorder="1" applyAlignment="1">
      <alignment horizontal="center" vertical="center" wrapText="1"/>
    </xf>
    <xf numFmtId="0" fontId="15" fillId="0" borderId="25" xfId="41" applyFont="1" applyBorder="1" applyAlignment="1">
      <alignment horizontal="center" vertical="center" wrapText="1"/>
    </xf>
    <xf numFmtId="0" fontId="15" fillId="0" borderId="26" xfId="41" applyFont="1" applyBorder="1" applyAlignment="1">
      <alignment horizontal="center" vertical="center" wrapText="1"/>
    </xf>
    <xf numFmtId="0" fontId="14" fillId="0" borderId="26" xfId="42" applyFont="1" applyBorder="1" applyAlignment="1">
      <alignment horizontal="center" vertical="center" wrapText="1"/>
    </xf>
    <xf numFmtId="0" fontId="14" fillId="0" borderId="25" xfId="42" applyFont="1" applyBorder="1" applyAlignment="1">
      <alignment vertical="center" wrapText="1"/>
    </xf>
    <xf numFmtId="0" fontId="15" fillId="0" borderId="25" xfId="42" applyFont="1" applyBorder="1" applyAlignment="1">
      <alignment horizontal="center" vertical="center" wrapText="1"/>
    </xf>
    <xf numFmtId="0" fontId="15" fillId="0" borderId="26" xfId="42" applyFont="1" applyBorder="1" applyAlignment="1">
      <alignment horizontal="center" vertical="center" wrapText="1"/>
    </xf>
    <xf numFmtId="0" fontId="14" fillId="0" borderId="25" xfId="43" applyFont="1" applyBorder="1" applyAlignment="1">
      <alignment vertical="center" wrapText="1"/>
    </xf>
    <xf numFmtId="0" fontId="11" fillId="0" borderId="26" xfId="43" applyFont="1" applyBorder="1" applyAlignment="1">
      <alignment horizontal="center" vertical="center" wrapText="1"/>
    </xf>
    <xf numFmtId="0" fontId="15" fillId="0" borderId="25" xfId="43" applyFont="1" applyBorder="1" applyAlignment="1">
      <alignment horizontal="center" vertical="center" wrapText="1"/>
    </xf>
    <xf numFmtId="0" fontId="15" fillId="0" borderId="26" xfId="43" applyFont="1" applyBorder="1" applyAlignment="1">
      <alignment horizontal="center" vertical="center" wrapText="1"/>
    </xf>
    <xf numFmtId="0" fontId="11" fillId="0" borderId="27" xfId="44" applyFont="1" applyBorder="1" applyAlignment="1">
      <alignment vertical="center" wrapText="1"/>
    </xf>
    <xf numFmtId="0" fontId="15" fillId="0" borderId="27" xfId="44" applyFont="1" applyBorder="1" applyAlignment="1">
      <alignment horizontal="center" vertical="center" wrapText="1"/>
    </xf>
    <xf numFmtId="0" fontId="15" fillId="0" borderId="28" xfId="44" applyFont="1" applyBorder="1" applyAlignment="1">
      <alignment horizontal="center" vertical="center" wrapText="1"/>
    </xf>
    <xf numFmtId="0" fontId="11" fillId="0" borderId="28" xfId="44" applyFont="1" applyBorder="1" applyAlignment="1">
      <alignment horizontal="center" vertical="center" wrapText="1"/>
    </xf>
    <xf numFmtId="0" fontId="11" fillId="0" borderId="25" xfId="45" applyFont="1" applyBorder="1" applyAlignment="1">
      <alignment vertical="center" wrapText="1"/>
    </xf>
    <xf numFmtId="0" fontId="11" fillId="0" borderId="26" xfId="45" applyFont="1" applyBorder="1" applyAlignment="1">
      <alignment horizontal="center" vertical="center" wrapText="1"/>
    </xf>
    <xf numFmtId="0" fontId="15" fillId="0" borderId="25" xfId="45" applyFont="1" applyBorder="1" applyAlignment="1">
      <alignment horizontal="center" vertical="center" wrapText="1"/>
    </xf>
    <xf numFmtId="0" fontId="15" fillId="0" borderId="26" xfId="45" applyFont="1" applyBorder="1" applyAlignment="1">
      <alignment horizontal="center" vertical="center" wrapText="1"/>
    </xf>
    <xf numFmtId="0" fontId="11" fillId="0" borderId="25" xfId="46" applyFont="1" applyBorder="1" applyAlignment="1">
      <alignment vertical="center" wrapText="1"/>
    </xf>
    <xf numFmtId="0" fontId="11" fillId="0" borderId="26" xfId="46" applyFont="1" applyBorder="1" applyAlignment="1">
      <alignment horizontal="center" vertical="center" wrapText="1"/>
    </xf>
    <xf numFmtId="0" fontId="15" fillId="0" borderId="25" xfId="46" applyFont="1" applyBorder="1" applyAlignment="1">
      <alignment horizontal="center" vertical="center" wrapText="1"/>
    </xf>
    <xf numFmtId="0" fontId="15" fillId="0" borderId="26" xfId="46" applyFont="1" applyBorder="1" applyAlignment="1">
      <alignment horizontal="center" vertical="center" wrapText="1"/>
    </xf>
    <xf numFmtId="0" fontId="14" fillId="0" borderId="26" xfId="47" applyFont="1" applyBorder="1" applyAlignment="1">
      <alignment horizontal="center" vertical="center" wrapText="1"/>
    </xf>
    <xf numFmtId="0" fontId="14" fillId="0" borderId="25" xfId="47" applyFont="1" applyBorder="1" applyAlignment="1">
      <alignment vertical="center" wrapText="1"/>
    </xf>
    <xf numFmtId="0" fontId="15" fillId="0" borderId="25" xfId="47" applyFont="1" applyBorder="1" applyAlignment="1">
      <alignment horizontal="center" vertical="center" wrapText="1"/>
    </xf>
    <xf numFmtId="0" fontId="15" fillId="0" borderId="26" xfId="47" applyFont="1" applyBorder="1" applyAlignment="1">
      <alignment horizontal="center" vertical="center" wrapText="1"/>
    </xf>
    <xf numFmtId="0" fontId="15" fillId="0" borderId="27" xfId="48" applyFont="1" applyBorder="1" applyAlignment="1">
      <alignment horizontal="center" vertical="center" wrapText="1"/>
    </xf>
    <xf numFmtId="0" fontId="15" fillId="0" borderId="28" xfId="48" applyFont="1" applyBorder="1" applyAlignment="1">
      <alignment horizontal="center" vertical="center" wrapText="1"/>
    </xf>
    <xf numFmtId="0" fontId="11" fillId="0" borderId="28" xfId="48" applyFont="1" applyBorder="1" applyAlignment="1">
      <alignment horizontal="center" vertical="center" wrapText="1"/>
    </xf>
    <xf numFmtId="0" fontId="14" fillId="0" borderId="27" xfId="48" applyFont="1" applyBorder="1" applyAlignment="1">
      <alignment vertical="center" wrapText="1"/>
    </xf>
    <xf numFmtId="0" fontId="16" fillId="0" borderId="28" xfId="48" applyFont="1" applyBorder="1" applyAlignment="1">
      <alignment horizontal="center" vertical="center" wrapText="1"/>
    </xf>
    <xf numFmtId="0" fontId="11" fillId="0" borderId="25" xfId="49" applyFont="1" applyBorder="1" applyAlignment="1">
      <alignment vertical="center" wrapText="1"/>
    </xf>
    <xf numFmtId="0" fontId="11" fillId="0" borderId="26" xfId="49" applyFont="1" applyBorder="1" applyAlignment="1">
      <alignment horizontal="center" vertical="center" wrapText="1"/>
    </xf>
    <xf numFmtId="0" fontId="15" fillId="0" borderId="25" xfId="49" applyFont="1" applyBorder="1" applyAlignment="1">
      <alignment horizontal="center" vertical="center" wrapText="1"/>
    </xf>
    <xf numFmtId="0" fontId="15" fillId="0" borderId="26" xfId="49" applyFont="1" applyBorder="1" applyAlignment="1">
      <alignment horizontal="center" vertical="center" wrapText="1"/>
    </xf>
    <xf numFmtId="0" fontId="11" fillId="0" borderId="25" xfId="50" applyFont="1" applyBorder="1" applyAlignment="1">
      <alignment vertical="center" wrapText="1"/>
    </xf>
    <xf numFmtId="0" fontId="14" fillId="0" borderId="26" xfId="50" applyFont="1" applyBorder="1" applyAlignment="1">
      <alignment horizontal="center" vertical="center" wrapText="1"/>
    </xf>
    <xf numFmtId="0" fontId="15" fillId="0" borderId="25" xfId="50" applyFont="1" applyBorder="1" applyAlignment="1">
      <alignment horizontal="center" vertical="center" wrapText="1"/>
    </xf>
    <xf numFmtId="0" fontId="15" fillId="0" borderId="26" xfId="50" applyFont="1" applyBorder="1" applyAlignment="1">
      <alignment horizontal="center" vertical="center" wrapText="1"/>
    </xf>
    <xf numFmtId="0" fontId="16" fillId="0" borderId="26" xfId="50" applyFont="1" applyBorder="1" applyAlignment="1">
      <alignment horizontal="center" vertical="center" wrapText="1"/>
    </xf>
    <xf numFmtId="0" fontId="14" fillId="0" borderId="25" xfId="51" applyFont="1" applyBorder="1" applyAlignment="1">
      <alignment vertical="center" wrapText="1"/>
    </xf>
    <xf numFmtId="0" fontId="11" fillId="0" borderId="26" xfId="51" applyFont="1" applyBorder="1" applyAlignment="1">
      <alignment horizontal="center" vertical="center" wrapText="1"/>
    </xf>
    <xf numFmtId="0" fontId="15" fillId="0" borderId="25" xfId="51" applyFont="1" applyBorder="1" applyAlignment="1">
      <alignment horizontal="center" vertical="center" wrapText="1"/>
    </xf>
    <xf numFmtId="0" fontId="15" fillId="0" borderId="26" xfId="51" applyFont="1" applyBorder="1" applyAlignment="1">
      <alignment horizontal="center" vertical="center" wrapText="1"/>
    </xf>
    <xf numFmtId="0" fontId="11" fillId="0" borderId="25" xfId="52" applyFont="1" applyBorder="1" applyAlignment="1">
      <alignment vertical="center" wrapText="1"/>
    </xf>
    <xf numFmtId="0" fontId="11" fillId="0" borderId="26" xfId="52" applyFont="1" applyBorder="1" applyAlignment="1">
      <alignment horizontal="center" vertical="center" wrapText="1"/>
    </xf>
    <xf numFmtId="0" fontId="15" fillId="0" borderId="25" xfId="52" applyFont="1" applyBorder="1" applyAlignment="1">
      <alignment horizontal="center" vertical="center" wrapText="1"/>
    </xf>
    <xf numFmtId="0" fontId="15" fillId="0" borderId="26" xfId="52" applyFont="1" applyBorder="1" applyAlignment="1">
      <alignment horizontal="center" vertical="center" wrapText="1"/>
    </xf>
    <xf numFmtId="0" fontId="11" fillId="0" borderId="25" xfId="53" applyFont="1" applyBorder="1" applyAlignment="1">
      <alignment vertical="center" wrapText="1"/>
    </xf>
    <xf numFmtId="0" fontId="11" fillId="0" borderId="26" xfId="53" applyFont="1" applyBorder="1" applyAlignment="1">
      <alignment horizontal="center" vertical="center" wrapText="1"/>
    </xf>
    <xf numFmtId="0" fontId="15" fillId="0" borderId="25" xfId="53" applyFont="1" applyBorder="1" applyAlignment="1">
      <alignment horizontal="center" vertical="center" wrapText="1"/>
    </xf>
    <xf numFmtId="0" fontId="15" fillId="0" borderId="26" xfId="53" applyFont="1" applyBorder="1" applyAlignment="1">
      <alignment horizontal="center" vertical="center" wrapText="1"/>
    </xf>
    <xf numFmtId="0" fontId="14" fillId="0" borderId="25" xfId="54" applyFont="1" applyBorder="1" applyAlignment="1">
      <alignment vertical="center" wrapText="1"/>
    </xf>
    <xf numFmtId="0" fontId="11" fillId="0" borderId="26" xfId="54" applyFont="1" applyBorder="1" applyAlignment="1">
      <alignment horizontal="center" vertical="center" wrapText="1"/>
    </xf>
    <xf numFmtId="0" fontId="15" fillId="0" borderId="25" xfId="54" applyFont="1" applyBorder="1" applyAlignment="1">
      <alignment horizontal="center" vertical="center" wrapText="1"/>
    </xf>
    <xf numFmtId="0" fontId="15" fillId="0" borderId="26" xfId="54" applyFont="1" applyBorder="1" applyAlignment="1">
      <alignment horizontal="center" vertical="center" wrapText="1"/>
    </xf>
    <xf numFmtId="0" fontId="11" fillId="0" borderId="25" xfId="55" applyFont="1" applyBorder="1" applyAlignment="1">
      <alignment vertical="center" wrapText="1"/>
    </xf>
    <xf numFmtId="0" fontId="11" fillId="0" borderId="26" xfId="55" applyFont="1" applyBorder="1" applyAlignment="1">
      <alignment horizontal="center" vertical="center" wrapText="1"/>
    </xf>
    <xf numFmtId="0" fontId="15" fillId="0" borderId="25" xfId="55" applyFont="1" applyBorder="1" applyAlignment="1">
      <alignment horizontal="center" vertical="center" wrapText="1"/>
    </xf>
    <xf numFmtId="0" fontId="15" fillId="0" borderId="26" xfId="55" applyFont="1" applyBorder="1" applyAlignment="1">
      <alignment horizontal="center" vertical="center" wrapText="1"/>
    </xf>
    <xf numFmtId="0" fontId="11" fillId="0" borderId="27" xfId="56" applyFont="1" applyBorder="1" applyAlignment="1">
      <alignment vertical="center" wrapText="1"/>
    </xf>
    <xf numFmtId="0" fontId="15" fillId="0" borderId="27" xfId="56" applyFont="1" applyBorder="1" applyAlignment="1">
      <alignment horizontal="center" vertical="center" wrapText="1"/>
    </xf>
    <xf numFmtId="0" fontId="15" fillId="0" borderId="28" xfId="56" applyFont="1" applyBorder="1" applyAlignment="1">
      <alignment horizontal="center" vertical="center" wrapText="1"/>
    </xf>
    <xf numFmtId="0" fontId="11" fillId="0" borderId="28" xfId="56" applyFont="1" applyBorder="1" applyAlignment="1">
      <alignment horizontal="center" vertical="center" wrapText="1"/>
    </xf>
    <xf numFmtId="0" fontId="14" fillId="0" borderId="25" xfId="57" applyFont="1" applyBorder="1" applyAlignment="1">
      <alignment vertical="center" wrapText="1"/>
    </xf>
    <xf numFmtId="0" fontId="11" fillId="0" borderId="26" xfId="57" applyFont="1" applyBorder="1" applyAlignment="1">
      <alignment horizontal="center" vertical="center" wrapText="1"/>
    </xf>
    <xf numFmtId="0" fontId="15" fillId="0" borderId="25" xfId="57" applyFont="1" applyBorder="1" applyAlignment="1">
      <alignment horizontal="center" vertical="center" wrapText="1"/>
    </xf>
    <xf numFmtId="0" fontId="15" fillId="0" borderId="26" xfId="57" applyFont="1" applyBorder="1" applyAlignment="1">
      <alignment horizontal="center" vertical="center" wrapText="1"/>
    </xf>
    <xf numFmtId="0" fontId="14" fillId="0" borderId="25" xfId="58" applyFont="1" applyBorder="1" applyAlignment="1">
      <alignment vertical="center" wrapText="1"/>
    </xf>
    <xf numFmtId="0" fontId="11" fillId="0" borderId="26" xfId="58" applyFont="1" applyBorder="1" applyAlignment="1">
      <alignment horizontal="center" vertical="center" wrapText="1"/>
    </xf>
    <xf numFmtId="0" fontId="15" fillId="0" borderId="25" xfId="58" applyFont="1" applyBorder="1" applyAlignment="1">
      <alignment horizontal="center" vertical="center" wrapText="1"/>
    </xf>
    <xf numFmtId="0" fontId="15" fillId="0" borderId="26" xfId="58" applyFont="1" applyBorder="1" applyAlignment="1">
      <alignment horizontal="center" vertical="center" wrapText="1"/>
    </xf>
    <xf numFmtId="0" fontId="11" fillId="0" borderId="27" xfId="59" applyFont="1" applyBorder="1" applyAlignment="1">
      <alignment vertical="center" wrapText="1"/>
    </xf>
    <xf numFmtId="0" fontId="14" fillId="0" borderId="28" xfId="59" applyFont="1" applyBorder="1" applyAlignment="1">
      <alignment horizontal="center" vertical="center" wrapText="1"/>
    </xf>
    <xf numFmtId="0" fontId="16" fillId="0" borderId="27" xfId="59" applyFont="1" applyBorder="1" applyAlignment="1">
      <alignment horizontal="center" vertical="center" wrapText="1"/>
    </xf>
    <xf numFmtId="0" fontId="16" fillId="0" borderId="28" xfId="59" applyFont="1" applyBorder="1" applyAlignment="1">
      <alignment horizontal="center" vertical="center" wrapText="1"/>
    </xf>
    <xf numFmtId="0" fontId="11" fillId="0" borderId="25" xfId="60" applyFont="1" applyBorder="1" applyAlignment="1">
      <alignment vertical="center" wrapText="1"/>
    </xf>
    <xf numFmtId="0" fontId="11" fillId="0" borderId="26" xfId="60" applyFont="1" applyBorder="1" applyAlignment="1">
      <alignment horizontal="center" vertical="center" wrapText="1"/>
    </xf>
    <xf numFmtId="0" fontId="15" fillId="0" borderId="25" xfId="60" applyFont="1" applyBorder="1" applyAlignment="1">
      <alignment horizontal="center" vertical="center" wrapText="1"/>
    </xf>
    <xf numFmtId="0" fontId="15" fillId="0" borderId="26" xfId="60" applyFont="1" applyBorder="1" applyAlignment="1">
      <alignment horizontal="center" vertical="center" wrapText="1"/>
    </xf>
    <xf numFmtId="0" fontId="16" fillId="0" borderId="26" xfId="60" applyFont="1" applyBorder="1" applyAlignment="1">
      <alignment horizontal="center" vertical="center" wrapText="1"/>
    </xf>
    <xf numFmtId="0" fontId="11" fillId="0" borderId="25" xfId="61" applyFont="1" applyBorder="1" applyAlignment="1">
      <alignment vertical="center" wrapText="1"/>
    </xf>
    <xf numFmtId="0" fontId="11" fillId="0" borderId="26" xfId="61" applyFont="1" applyBorder="1" applyAlignment="1">
      <alignment horizontal="center" vertical="center" wrapText="1"/>
    </xf>
    <xf numFmtId="0" fontId="15" fillId="0" borderId="25" xfId="61" applyFont="1" applyBorder="1" applyAlignment="1">
      <alignment horizontal="center" vertical="center" wrapText="1"/>
    </xf>
    <xf numFmtId="0" fontId="15" fillId="0" borderId="26" xfId="61" applyFont="1" applyBorder="1" applyAlignment="1">
      <alignment horizontal="center" vertical="center" wrapText="1"/>
    </xf>
    <xf numFmtId="0" fontId="14" fillId="0" borderId="25" xfId="62" applyFont="1" applyBorder="1" applyAlignment="1">
      <alignment vertical="center" wrapText="1"/>
    </xf>
    <xf numFmtId="0" fontId="11" fillId="0" borderId="26" xfId="62" applyFont="1" applyBorder="1" applyAlignment="1">
      <alignment horizontal="center" vertical="center" wrapText="1"/>
    </xf>
    <xf numFmtId="0" fontId="15" fillId="0" borderId="25" xfId="62" applyFont="1" applyBorder="1" applyAlignment="1">
      <alignment horizontal="center" vertical="center" wrapText="1"/>
    </xf>
    <xf numFmtId="0" fontId="15" fillId="0" borderId="26" xfId="62" applyFont="1" applyBorder="1" applyAlignment="1">
      <alignment horizontal="center" vertical="center" wrapText="1"/>
    </xf>
    <xf numFmtId="0" fontId="11" fillId="0" borderId="25" xfId="63" applyFont="1" applyBorder="1" applyAlignment="1">
      <alignment vertical="center" wrapText="1"/>
    </xf>
    <xf numFmtId="0" fontId="11" fillId="0" borderId="26" xfId="63" applyFont="1" applyBorder="1" applyAlignment="1">
      <alignment horizontal="center" vertical="center" wrapText="1"/>
    </xf>
    <xf numFmtId="0" fontId="15" fillId="0" borderId="25" xfId="63" applyFont="1" applyBorder="1" applyAlignment="1">
      <alignment horizontal="center" vertical="center" wrapText="1"/>
    </xf>
    <xf numFmtId="0" fontId="15" fillId="0" borderId="26" xfId="63" applyFont="1" applyBorder="1" applyAlignment="1">
      <alignment horizontal="center" vertical="center" wrapText="1"/>
    </xf>
    <xf numFmtId="0" fontId="14" fillId="0" borderId="25" xfId="64" applyFont="1" applyBorder="1" applyAlignment="1">
      <alignment vertical="center" wrapText="1"/>
    </xf>
    <xf numFmtId="0" fontId="11" fillId="0" borderId="26" xfId="64" applyFont="1" applyBorder="1" applyAlignment="1">
      <alignment horizontal="center" vertical="center" wrapText="1"/>
    </xf>
    <xf numFmtId="0" fontId="15" fillId="0" borderId="25" xfId="64" applyFont="1" applyBorder="1" applyAlignment="1">
      <alignment horizontal="center" vertical="center" wrapText="1"/>
    </xf>
    <xf numFmtId="0" fontId="15" fillId="0" borderId="26" xfId="64" applyFont="1" applyBorder="1" applyAlignment="1">
      <alignment horizontal="center" vertical="center" wrapText="1"/>
    </xf>
    <xf numFmtId="0" fontId="11" fillId="0" borderId="25" xfId="65" applyFont="1" applyBorder="1" applyAlignment="1">
      <alignment vertical="center" wrapText="1"/>
    </xf>
    <xf numFmtId="0" fontId="14" fillId="0" borderId="26" xfId="65" applyFont="1" applyBorder="1" applyAlignment="1">
      <alignment horizontal="center" vertical="center" wrapText="1"/>
    </xf>
    <xf numFmtId="0" fontId="15" fillId="0" borderId="25" xfId="65" applyFont="1" applyBorder="1" applyAlignment="1">
      <alignment horizontal="center" vertical="center" wrapText="1"/>
    </xf>
    <xf numFmtId="0" fontId="15" fillId="0" borderId="26" xfId="65" applyFont="1" applyBorder="1" applyAlignment="1">
      <alignment horizontal="center" vertical="center" wrapText="1"/>
    </xf>
    <xf numFmtId="0" fontId="11" fillId="0" borderId="25" xfId="66" applyFont="1" applyBorder="1" applyAlignment="1">
      <alignment vertical="center" wrapText="1"/>
    </xf>
    <xf numFmtId="0" fontId="14" fillId="0" borderId="26" xfId="66" applyFont="1" applyBorder="1" applyAlignment="1">
      <alignment horizontal="center" vertical="center" wrapText="1"/>
    </xf>
    <xf numFmtId="0" fontId="15" fillId="0" borderId="25" xfId="66" applyFont="1" applyBorder="1" applyAlignment="1">
      <alignment horizontal="center" vertical="center" wrapText="1"/>
    </xf>
    <xf numFmtId="0" fontId="15" fillId="0" borderId="26" xfId="66" applyFont="1" applyBorder="1" applyAlignment="1">
      <alignment horizontal="center" vertical="center" wrapText="1"/>
    </xf>
    <xf numFmtId="0" fontId="14" fillId="0" borderId="26" xfId="67" applyFont="1" applyBorder="1" applyAlignment="1">
      <alignment horizontal="center" vertical="center" wrapText="1"/>
    </xf>
    <xf numFmtId="0" fontId="14" fillId="0" borderId="25" xfId="67" applyFont="1" applyBorder="1" applyAlignment="1">
      <alignment vertical="center" wrapText="1"/>
    </xf>
    <xf numFmtId="0" fontId="15" fillId="0" borderId="25" xfId="67" applyFont="1" applyBorder="1" applyAlignment="1">
      <alignment horizontal="center" vertical="center" wrapText="1"/>
    </xf>
    <xf numFmtId="0" fontId="15" fillId="0" borderId="26" xfId="67" applyFont="1" applyBorder="1" applyAlignment="1">
      <alignment horizontal="center" vertical="center" wrapText="1"/>
    </xf>
    <xf numFmtId="0" fontId="14" fillId="0" borderId="25" xfId="68" applyFont="1" applyBorder="1" applyAlignment="1">
      <alignment vertical="center" wrapText="1"/>
    </xf>
    <xf numFmtId="0" fontId="11" fillId="0" borderId="26" xfId="68" applyFont="1" applyBorder="1" applyAlignment="1">
      <alignment horizontal="center" vertical="center" wrapText="1"/>
    </xf>
    <xf numFmtId="0" fontId="15" fillId="0" borderId="25" xfId="68" applyFont="1" applyBorder="1" applyAlignment="1">
      <alignment horizontal="center" vertical="center" wrapText="1"/>
    </xf>
    <xf numFmtId="0" fontId="15" fillId="0" borderId="26" xfId="68" applyFont="1" applyBorder="1" applyAlignment="1">
      <alignment horizontal="center" vertical="center" wrapText="1"/>
    </xf>
    <xf numFmtId="0" fontId="11" fillId="0" borderId="27" xfId="69" applyFont="1" applyBorder="1" applyAlignment="1">
      <alignment vertical="center" wrapText="1"/>
    </xf>
    <xf numFmtId="0" fontId="15" fillId="0" borderId="27" xfId="69" applyFont="1" applyBorder="1" applyAlignment="1">
      <alignment horizontal="center" vertical="center" wrapText="1"/>
    </xf>
    <xf numFmtId="0" fontId="15" fillId="0" borderId="28" xfId="69" applyFont="1" applyBorder="1" applyAlignment="1">
      <alignment horizontal="center" vertical="center" wrapText="1"/>
    </xf>
    <xf numFmtId="0" fontId="11" fillId="0" borderId="28" xfId="69" applyFont="1" applyBorder="1" applyAlignment="1">
      <alignment horizontal="center" vertical="center" wrapText="1"/>
    </xf>
    <xf numFmtId="0" fontId="11" fillId="0" borderId="27" xfId="70" applyFont="1" applyBorder="1" applyAlignment="1">
      <alignment vertical="center" wrapText="1"/>
    </xf>
    <xf numFmtId="0" fontId="15" fillId="0" borderId="27" xfId="70" applyFont="1" applyBorder="1" applyAlignment="1">
      <alignment horizontal="center" vertical="center" wrapText="1"/>
    </xf>
    <xf numFmtId="0" fontId="15" fillId="0" borderId="28" xfId="70" applyFont="1" applyBorder="1" applyAlignment="1">
      <alignment horizontal="center" vertical="center" wrapText="1"/>
    </xf>
    <xf numFmtId="0" fontId="11" fillId="0" borderId="28" xfId="70" applyFont="1" applyBorder="1" applyAlignment="1">
      <alignment horizontal="center" vertical="center" wrapText="1"/>
    </xf>
    <xf numFmtId="0" fontId="14" fillId="0" borderId="25" xfId="71" applyFont="1" applyBorder="1" applyAlignment="1">
      <alignment vertical="center" wrapText="1"/>
    </xf>
    <xf numFmtId="0" fontId="11" fillId="0" borderId="26" xfId="71" applyFont="1" applyBorder="1" applyAlignment="1">
      <alignment horizontal="center" vertical="center" wrapText="1"/>
    </xf>
    <xf numFmtId="0" fontId="15" fillId="0" borderId="25" xfId="71" applyFont="1" applyBorder="1" applyAlignment="1">
      <alignment horizontal="center" vertical="center" wrapText="1"/>
    </xf>
    <xf numFmtId="0" fontId="15" fillId="0" borderId="26" xfId="71" applyFont="1" applyBorder="1" applyAlignment="1">
      <alignment horizontal="center" vertical="center" wrapText="1"/>
    </xf>
    <xf numFmtId="0" fontId="16" fillId="0" borderId="26" xfId="71" applyFont="1" applyBorder="1" applyAlignment="1">
      <alignment horizontal="center" vertical="center" wrapText="1"/>
    </xf>
    <xf numFmtId="0" fontId="11" fillId="0" borderId="25" xfId="72" applyFont="1" applyBorder="1" applyAlignment="1">
      <alignment vertical="center" wrapText="1"/>
    </xf>
    <xf numFmtId="0" fontId="11" fillId="0" borderId="26" xfId="72" applyFont="1" applyBorder="1" applyAlignment="1">
      <alignment horizontal="center" vertical="center" wrapText="1"/>
    </xf>
    <xf numFmtId="0" fontId="15" fillId="0" borderId="25" xfId="72" applyFont="1" applyBorder="1" applyAlignment="1">
      <alignment horizontal="center" vertical="center" wrapText="1"/>
    </xf>
    <xf numFmtId="0" fontId="15" fillId="0" borderId="26" xfId="72" applyFont="1" applyBorder="1" applyAlignment="1">
      <alignment horizontal="center" vertical="center" wrapText="1"/>
    </xf>
    <xf numFmtId="0" fontId="16" fillId="0" borderId="26" xfId="72" applyFont="1" applyBorder="1" applyAlignment="1">
      <alignment horizontal="center" vertical="center" wrapText="1"/>
    </xf>
    <xf numFmtId="0" fontId="11" fillId="0" borderId="25" xfId="73" applyFont="1" applyBorder="1" applyAlignment="1">
      <alignment vertical="center" wrapText="1"/>
    </xf>
    <xf numFmtId="0" fontId="14" fillId="0" borderId="26" xfId="73" applyFont="1" applyBorder="1" applyAlignment="1">
      <alignment horizontal="center" vertical="center" wrapText="1"/>
    </xf>
    <xf numFmtId="0" fontId="15" fillId="0" borderId="25" xfId="73" applyFont="1" applyBorder="1" applyAlignment="1">
      <alignment horizontal="center" vertical="center" wrapText="1"/>
    </xf>
    <xf numFmtId="0" fontId="15" fillId="0" borderId="26" xfId="73" applyFont="1" applyBorder="1" applyAlignment="1">
      <alignment horizontal="center" vertical="center" wrapText="1"/>
    </xf>
    <xf numFmtId="0" fontId="16" fillId="0" borderId="26" xfId="73" applyFont="1" applyBorder="1" applyAlignment="1">
      <alignment horizontal="center" vertical="center" wrapText="1"/>
    </xf>
    <xf numFmtId="0" fontId="11" fillId="0" borderId="25" xfId="74" applyFont="1" applyBorder="1" applyAlignment="1">
      <alignment vertical="center" wrapText="1"/>
    </xf>
    <xf numFmtId="0" fontId="14" fillId="0" borderId="26" xfId="74" applyFont="1" applyBorder="1" applyAlignment="1">
      <alignment horizontal="center" vertical="center" wrapText="1"/>
    </xf>
    <xf numFmtId="0" fontId="15" fillId="0" borderId="25" xfId="74" applyFont="1" applyBorder="1" applyAlignment="1">
      <alignment horizontal="center" vertical="center" wrapText="1"/>
    </xf>
    <xf numFmtId="0" fontId="15" fillId="0" borderId="26" xfId="74" applyFont="1" applyBorder="1" applyAlignment="1">
      <alignment horizontal="center" vertical="center" wrapText="1"/>
    </xf>
    <xf numFmtId="0" fontId="11" fillId="0" borderId="25" xfId="75" applyFont="1" applyBorder="1" applyAlignment="1">
      <alignment vertical="center" wrapText="1"/>
    </xf>
    <xf numFmtId="0" fontId="11" fillId="0" borderId="26" xfId="75" applyFont="1" applyBorder="1" applyAlignment="1">
      <alignment horizontal="center" vertical="center" wrapText="1"/>
    </xf>
    <xf numFmtId="0" fontId="15" fillId="0" borderId="25" xfId="75" applyFont="1" applyBorder="1" applyAlignment="1">
      <alignment horizontal="center" vertical="center" wrapText="1"/>
    </xf>
    <xf numFmtId="0" fontId="15" fillId="0" borderId="26" xfId="75" applyFont="1" applyBorder="1" applyAlignment="1">
      <alignment horizontal="center" vertical="center" wrapText="1"/>
    </xf>
    <xf numFmtId="0" fontId="14" fillId="0" borderId="25" xfId="76" applyFont="1" applyBorder="1" applyAlignment="1">
      <alignment vertical="center" wrapText="1"/>
    </xf>
    <xf numFmtId="0" fontId="11" fillId="0" borderId="26" xfId="76" applyFont="1" applyBorder="1" applyAlignment="1">
      <alignment horizontal="center" vertical="center" wrapText="1"/>
    </xf>
    <xf numFmtId="0" fontId="15" fillId="0" borderId="25" xfId="76" applyFont="1" applyBorder="1" applyAlignment="1">
      <alignment horizontal="center" vertical="center" wrapText="1"/>
    </xf>
    <xf numFmtId="0" fontId="15" fillId="0" borderId="26" xfId="76" applyFont="1" applyBorder="1" applyAlignment="1">
      <alignment horizontal="center" vertical="center" wrapText="1"/>
    </xf>
    <xf numFmtId="0" fontId="11" fillId="0" borderId="27" xfId="77" applyFont="1" applyBorder="1" applyAlignment="1">
      <alignment vertical="center" wrapText="1"/>
    </xf>
    <xf numFmtId="0" fontId="14" fillId="0" borderId="28" xfId="77" applyFont="1" applyBorder="1" applyAlignment="1">
      <alignment horizontal="center" vertical="center" wrapText="1"/>
    </xf>
    <xf numFmtId="0" fontId="15" fillId="0" borderId="27" xfId="77" applyFont="1" applyBorder="1" applyAlignment="1">
      <alignment horizontal="center" vertical="center" wrapText="1"/>
    </xf>
    <xf numFmtId="0" fontId="15" fillId="0" borderId="28" xfId="77" applyFont="1" applyBorder="1" applyAlignment="1">
      <alignment horizontal="center" vertical="center" wrapText="1"/>
    </xf>
    <xf numFmtId="0" fontId="11" fillId="0" borderId="25" xfId="78" applyFont="1" applyBorder="1" applyAlignment="1">
      <alignment vertical="center" wrapText="1"/>
    </xf>
    <xf numFmtId="0" fontId="14" fillId="0" borderId="26" xfId="78" applyFont="1" applyBorder="1" applyAlignment="1">
      <alignment horizontal="center" vertical="center" wrapText="1"/>
    </xf>
    <xf numFmtId="0" fontId="15" fillId="0" borderId="25" xfId="78" applyFont="1" applyBorder="1" applyAlignment="1">
      <alignment horizontal="center" vertical="center" wrapText="1"/>
    </xf>
    <xf numFmtId="0" fontId="15" fillId="0" borderId="26" xfId="78" applyFont="1" applyBorder="1" applyAlignment="1">
      <alignment horizontal="center" vertical="center" wrapText="1"/>
    </xf>
    <xf numFmtId="0" fontId="11" fillId="0" borderId="25" xfId="79" applyFont="1" applyBorder="1" applyAlignment="1">
      <alignment vertical="center" wrapText="1"/>
    </xf>
    <xf numFmtId="0" fontId="14" fillId="0" borderId="26" xfId="79" applyFont="1" applyBorder="1" applyAlignment="1">
      <alignment horizontal="center" vertical="center" wrapText="1"/>
    </xf>
    <xf numFmtId="0" fontId="15" fillId="0" borderId="25" xfId="79" applyFont="1" applyBorder="1" applyAlignment="1">
      <alignment horizontal="center" vertical="center" wrapText="1"/>
    </xf>
    <xf numFmtId="0" fontId="15" fillId="0" borderId="26" xfId="79" applyFont="1" applyBorder="1" applyAlignment="1">
      <alignment horizontal="center" vertical="center" wrapText="1"/>
    </xf>
    <xf numFmtId="0" fontId="11" fillId="0" borderId="25" xfId="80" applyFont="1" applyBorder="1" applyAlignment="1">
      <alignment vertical="center" wrapText="1"/>
    </xf>
    <xf numFmtId="0" fontId="14" fillId="0" borderId="26" xfId="80" applyFont="1" applyBorder="1" applyAlignment="1">
      <alignment horizontal="center" vertical="center" wrapText="1"/>
    </xf>
    <xf numFmtId="0" fontId="15" fillId="0" borderId="25" xfId="80" applyFont="1" applyBorder="1" applyAlignment="1">
      <alignment horizontal="center" vertical="center" wrapText="1"/>
    </xf>
    <xf numFmtId="0" fontId="15" fillId="0" borderId="26" xfId="80" applyFont="1" applyBorder="1" applyAlignment="1">
      <alignment horizontal="center" vertical="center" wrapText="1"/>
    </xf>
    <xf numFmtId="0" fontId="14" fillId="0" borderId="25" xfId="81" applyFont="1" applyBorder="1" applyAlignment="1">
      <alignment vertical="center" wrapText="1"/>
    </xf>
    <xf numFmtId="0" fontId="11" fillId="0" borderId="26" xfId="81" applyFont="1" applyBorder="1" applyAlignment="1">
      <alignment horizontal="center" vertical="center" wrapText="1"/>
    </xf>
    <xf numFmtId="0" fontId="15" fillId="0" borderId="25" xfId="81" applyFont="1" applyBorder="1" applyAlignment="1">
      <alignment horizontal="center" vertical="center" wrapText="1"/>
    </xf>
    <xf numFmtId="0" fontId="15" fillId="0" borderId="26" xfId="81" applyFont="1" applyBorder="1" applyAlignment="1">
      <alignment horizontal="center" vertical="center" wrapText="1"/>
    </xf>
    <xf numFmtId="0" fontId="11" fillId="0" borderId="27" xfId="82" applyFont="1" applyBorder="1" applyAlignment="1">
      <alignment vertical="center" wrapText="1"/>
    </xf>
    <xf numFmtId="0" fontId="14" fillId="0" borderId="28" xfId="82" applyFont="1" applyBorder="1" applyAlignment="1">
      <alignment horizontal="center" vertical="center" wrapText="1"/>
    </xf>
    <xf numFmtId="0" fontId="15" fillId="0" borderId="27" xfId="82" applyFont="1" applyBorder="1" applyAlignment="1">
      <alignment horizontal="center" vertical="center" wrapText="1"/>
    </xf>
    <xf numFmtId="0" fontId="15" fillId="0" borderId="28" xfId="82" applyFont="1" applyBorder="1" applyAlignment="1">
      <alignment horizontal="center" vertical="center" wrapText="1"/>
    </xf>
    <xf numFmtId="0" fontId="11" fillId="0" borderId="25" xfId="83" applyFont="1" applyBorder="1" applyAlignment="1">
      <alignment vertical="center" wrapText="1"/>
    </xf>
    <xf numFmtId="0" fontId="14" fillId="0" borderId="26" xfId="83" applyFont="1" applyBorder="1" applyAlignment="1">
      <alignment horizontal="center" vertical="center" wrapText="1"/>
    </xf>
    <xf numFmtId="0" fontId="15" fillId="0" borderId="25" xfId="83" applyFont="1" applyBorder="1" applyAlignment="1">
      <alignment horizontal="center" vertical="center" wrapText="1"/>
    </xf>
    <xf numFmtId="0" fontId="15" fillId="0" borderId="26" xfId="83" applyFont="1" applyBorder="1" applyAlignment="1">
      <alignment horizontal="center" vertical="center" wrapText="1"/>
    </xf>
    <xf numFmtId="0" fontId="11" fillId="0" borderId="25" xfId="84" applyFont="1" applyBorder="1" applyAlignment="1">
      <alignment vertical="center" wrapText="1"/>
    </xf>
    <xf numFmtId="0" fontId="11" fillId="0" borderId="26" xfId="84" applyFont="1" applyBorder="1" applyAlignment="1">
      <alignment horizontal="center" vertical="center" wrapText="1"/>
    </xf>
    <xf numFmtId="0" fontId="15" fillId="0" borderId="25" xfId="84" applyFont="1" applyBorder="1" applyAlignment="1">
      <alignment horizontal="center" vertical="center" wrapText="1"/>
    </xf>
    <xf numFmtId="0" fontId="15" fillId="0" borderId="26" xfId="84" applyFont="1" applyBorder="1" applyAlignment="1">
      <alignment horizontal="center" vertical="center" wrapText="1"/>
    </xf>
    <xf numFmtId="0" fontId="11" fillId="0" borderId="25" xfId="85" applyFont="1" applyBorder="1" applyAlignment="1">
      <alignment vertical="center" wrapText="1"/>
    </xf>
    <xf numFmtId="0" fontId="14" fillId="0" borderId="26" xfId="85" applyFont="1" applyBorder="1" applyAlignment="1">
      <alignment horizontal="center" vertical="center" wrapText="1"/>
    </xf>
    <xf numFmtId="0" fontId="15" fillId="0" borderId="25" xfId="85" applyFont="1" applyBorder="1" applyAlignment="1">
      <alignment horizontal="center" vertical="center" wrapText="1"/>
    </xf>
    <xf numFmtId="0" fontId="15" fillId="0" borderId="26" xfId="85" applyFont="1" applyBorder="1" applyAlignment="1">
      <alignment horizontal="center" vertical="center" wrapText="1"/>
    </xf>
    <xf numFmtId="0" fontId="11" fillId="0" borderId="25" xfId="86" applyFont="1" applyBorder="1" applyAlignment="1">
      <alignment vertical="center" wrapText="1"/>
    </xf>
    <xf numFmtId="0" fontId="11" fillId="0" borderId="26" xfId="86" applyFont="1" applyBorder="1" applyAlignment="1">
      <alignment horizontal="center" vertical="center" wrapText="1"/>
    </xf>
    <xf numFmtId="0" fontId="15" fillId="0" borderId="25" xfId="86" applyFont="1" applyBorder="1" applyAlignment="1">
      <alignment horizontal="center" vertical="center" wrapText="1"/>
    </xf>
    <xf numFmtId="0" fontId="15" fillId="0" borderId="26" xfId="86" applyFont="1" applyBorder="1" applyAlignment="1">
      <alignment horizontal="center" vertical="center" wrapText="1"/>
    </xf>
    <xf numFmtId="0" fontId="14" fillId="0" borderId="25" xfId="87" applyFont="1" applyBorder="1" applyAlignment="1">
      <alignment vertical="center" wrapText="1"/>
    </xf>
    <xf numFmtId="0" fontId="11" fillId="0" borderId="26" xfId="87" applyFont="1" applyBorder="1" applyAlignment="1">
      <alignment horizontal="center" vertical="center" wrapText="1"/>
    </xf>
    <xf numFmtId="0" fontId="15" fillId="0" borderId="25" xfId="87" applyFont="1" applyBorder="1" applyAlignment="1">
      <alignment horizontal="center" vertical="center" wrapText="1"/>
    </xf>
    <xf numFmtId="0" fontId="15" fillId="0" borderId="26" xfId="87" applyFont="1" applyBorder="1" applyAlignment="1">
      <alignment horizontal="center" vertical="center" wrapText="1"/>
    </xf>
    <xf numFmtId="0" fontId="14" fillId="0" borderId="25" xfId="88" applyFont="1" applyBorder="1" applyAlignment="1">
      <alignment vertical="center" wrapText="1"/>
    </xf>
    <xf numFmtId="0" fontId="11" fillId="0" borderId="26" xfId="88" applyFont="1" applyBorder="1" applyAlignment="1">
      <alignment horizontal="center" vertical="center" wrapText="1"/>
    </xf>
    <xf numFmtId="0" fontId="15" fillId="0" borderId="25" xfId="88" applyFont="1" applyBorder="1" applyAlignment="1">
      <alignment horizontal="center" vertical="center" wrapText="1"/>
    </xf>
    <xf numFmtId="0" fontId="15" fillId="0" borderId="26" xfId="88" applyFont="1" applyBorder="1" applyAlignment="1">
      <alignment horizontal="center" vertical="center" wrapText="1"/>
    </xf>
  </cellXfs>
  <cellStyles count="89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37" xfId="36"/>
    <cellStyle name="Обычный 38" xfId="37"/>
    <cellStyle name="Обычный 39" xfId="38"/>
    <cellStyle name="Обычный 4" xfId="3"/>
    <cellStyle name="Обычный 40" xfId="39"/>
    <cellStyle name="Обычный 41" xfId="40"/>
    <cellStyle name="Обычный 42" xfId="41"/>
    <cellStyle name="Обычный 43" xfId="42"/>
    <cellStyle name="Обычный 44" xfId="43"/>
    <cellStyle name="Обычный 45" xfId="44"/>
    <cellStyle name="Обычный 46" xfId="45"/>
    <cellStyle name="Обычный 47" xfId="46"/>
    <cellStyle name="Обычный 48" xfId="47"/>
    <cellStyle name="Обычный 49" xfId="48"/>
    <cellStyle name="Обычный 5" xfId="4"/>
    <cellStyle name="Обычный 50" xfId="49"/>
    <cellStyle name="Обычный 51" xfId="50"/>
    <cellStyle name="Обычный 52" xfId="51"/>
    <cellStyle name="Обычный 53" xfId="52"/>
    <cellStyle name="Обычный 54" xfId="53"/>
    <cellStyle name="Обычный 56" xfId="54"/>
    <cellStyle name="Обычный 57" xfId="55"/>
    <cellStyle name="Обычный 58" xfId="56"/>
    <cellStyle name="Обычный 59" xfId="57"/>
    <cellStyle name="Обычный 6" xfId="5"/>
    <cellStyle name="Обычный 60" xfId="58"/>
    <cellStyle name="Обычный 61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68" xfId="66"/>
    <cellStyle name="Обычный 69" xfId="67"/>
    <cellStyle name="Обычный 7" xfId="6"/>
    <cellStyle name="Обычный 70" xfId="68"/>
    <cellStyle name="Обычный 71" xfId="69"/>
    <cellStyle name="Обычный 72" xfId="70"/>
    <cellStyle name="Обычный 73" xfId="71"/>
    <cellStyle name="Обычный 74" xfId="72"/>
    <cellStyle name="Обычный 75" xfId="73"/>
    <cellStyle name="Обычный 76" xfId="74"/>
    <cellStyle name="Обычный 77" xfId="75"/>
    <cellStyle name="Обычный 78" xfId="76"/>
    <cellStyle name="Обычный 79" xfId="77"/>
    <cellStyle name="Обычный 8" xfId="7"/>
    <cellStyle name="Обычный 80" xfId="78"/>
    <cellStyle name="Обычный 81" xfId="79"/>
    <cellStyle name="Обычный 82" xfId="80"/>
    <cellStyle name="Обычный 83" xfId="81"/>
    <cellStyle name="Обычный 84" xfId="82"/>
    <cellStyle name="Обычный 85" xfId="83"/>
    <cellStyle name="Обычный 86" xfId="84"/>
    <cellStyle name="Обычный 87" xfId="85"/>
    <cellStyle name="Обычный 88" xfId="86"/>
    <cellStyle name="Обычный 89" xfId="87"/>
    <cellStyle name="Обычный 9" xfId="8"/>
    <cellStyle name="Обычный 91" xfId="88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74" activePane="bottomRight" state="frozen"/>
      <selection pane="topRight"/>
      <selection pane="bottomLeft"/>
      <selection pane="bottomRight" activeCell="L193" sqref="L193"/>
    </sheetView>
  </sheetViews>
  <sheetFormatPr defaultRowHeight="12.75"/>
  <cols>
    <col min="1" max="1" width="4.5703125" style="1" customWidth="1"/>
    <col min="2" max="2" width="5.425781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70" t="s">
        <v>40</v>
      </c>
      <c r="D1" s="71"/>
      <c r="E1" s="72"/>
      <c r="F1" s="3" t="s">
        <v>39</v>
      </c>
      <c r="G1" s="1" t="s">
        <v>1</v>
      </c>
      <c r="H1" s="73" t="s">
        <v>2</v>
      </c>
      <c r="I1" s="74"/>
      <c r="J1" s="74"/>
      <c r="K1" s="75"/>
    </row>
    <row r="2" spans="1:12" ht="18">
      <c r="A2" s="4" t="s">
        <v>3</v>
      </c>
      <c r="C2" s="1"/>
      <c r="G2" s="1" t="s">
        <v>4</v>
      </c>
      <c r="H2" s="73" t="s">
        <v>41</v>
      </c>
      <c r="I2" s="74"/>
      <c r="J2" s="74"/>
      <c r="K2" s="7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11</v>
      </c>
      <c r="J3" s="9">
        <v>2023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25" thickBot="1">
      <c r="A6" s="15">
        <v>1</v>
      </c>
      <c r="B6" s="16">
        <v>1</v>
      </c>
      <c r="C6" s="17" t="s">
        <v>23</v>
      </c>
      <c r="D6" s="18" t="s">
        <v>24</v>
      </c>
      <c r="E6" s="48" t="s">
        <v>42</v>
      </c>
      <c r="F6" s="49">
        <v>180</v>
      </c>
      <c r="G6" s="50">
        <v>6.16</v>
      </c>
      <c r="H6" s="51">
        <v>5.2</v>
      </c>
      <c r="I6" s="51">
        <v>40.659999999999997</v>
      </c>
      <c r="J6" s="51">
        <v>234.09</v>
      </c>
      <c r="K6" s="51">
        <v>623</v>
      </c>
      <c r="L6" s="19">
        <v>20.059999999999999</v>
      </c>
    </row>
    <row r="7" spans="1:12" ht="15.75" thickBot="1">
      <c r="A7" s="20"/>
      <c r="B7" s="21"/>
      <c r="C7" s="22"/>
      <c r="D7" s="23"/>
      <c r="E7" s="52" t="s">
        <v>43</v>
      </c>
      <c r="F7" s="53" t="s">
        <v>44</v>
      </c>
      <c r="G7" s="54">
        <v>1.37</v>
      </c>
      <c r="H7" s="55">
        <v>2.98</v>
      </c>
      <c r="I7" s="55">
        <v>0.88</v>
      </c>
      <c r="J7" s="55">
        <v>35.82</v>
      </c>
      <c r="K7" s="26"/>
      <c r="L7" s="25">
        <v>14.48</v>
      </c>
    </row>
    <row r="8" spans="1:12" ht="15.75" thickBot="1">
      <c r="A8" s="20"/>
      <c r="B8" s="21"/>
      <c r="C8" s="22"/>
      <c r="D8" s="27" t="s">
        <v>25</v>
      </c>
      <c r="E8" s="48" t="s">
        <v>46</v>
      </c>
      <c r="F8" s="49">
        <v>200</v>
      </c>
      <c r="G8" s="50">
        <v>1.82</v>
      </c>
      <c r="H8" s="51">
        <v>1.67</v>
      </c>
      <c r="I8" s="51">
        <v>13.22</v>
      </c>
      <c r="J8" s="51">
        <v>75.19</v>
      </c>
      <c r="K8" s="51">
        <v>986</v>
      </c>
      <c r="L8" s="25">
        <v>9.4700000000000006</v>
      </c>
    </row>
    <row r="9" spans="1:12" ht="15.75" thickBot="1">
      <c r="A9" s="20"/>
      <c r="B9" s="21"/>
      <c r="C9" s="22"/>
      <c r="D9" s="27" t="s">
        <v>26</v>
      </c>
      <c r="E9" s="48" t="s">
        <v>45</v>
      </c>
      <c r="F9" s="56">
        <v>42</v>
      </c>
      <c r="G9" s="50">
        <v>2.59</v>
      </c>
      <c r="H9" s="51">
        <v>6.43</v>
      </c>
      <c r="I9" s="51">
        <v>17.25</v>
      </c>
      <c r="J9" s="51">
        <v>137.27000000000001</v>
      </c>
      <c r="K9" s="51">
        <v>778</v>
      </c>
      <c r="L9" s="25">
        <v>9.31</v>
      </c>
    </row>
    <row r="10" spans="1:12" ht="15">
      <c r="A10" s="20"/>
      <c r="B10" s="21"/>
      <c r="C10" s="22"/>
      <c r="D10" s="27" t="s">
        <v>27</v>
      </c>
      <c r="E10" s="24"/>
      <c r="F10" s="25"/>
      <c r="G10" s="25"/>
      <c r="H10" s="25"/>
      <c r="I10" s="25"/>
      <c r="J10" s="25"/>
      <c r="K10" s="26"/>
      <c r="L10" s="25"/>
    </row>
    <row r="11" spans="1:12" ht="15.75" thickBot="1">
      <c r="A11" s="20"/>
      <c r="B11" s="21"/>
      <c r="C11" s="22"/>
      <c r="D11" s="23"/>
      <c r="E11" s="57" t="s">
        <v>47</v>
      </c>
      <c r="F11" s="49" t="s">
        <v>48</v>
      </c>
      <c r="G11" s="50">
        <v>0.6</v>
      </c>
      <c r="H11" s="51">
        <v>0.2</v>
      </c>
      <c r="I11" s="51">
        <v>19</v>
      </c>
      <c r="J11" s="51">
        <v>80.2</v>
      </c>
      <c r="K11" s="26"/>
      <c r="L11" s="25">
        <v>31.68</v>
      </c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ht="15">
      <c r="A13" s="28"/>
      <c r="B13" s="29"/>
      <c r="C13" s="30"/>
      <c r="D13" s="31" t="s">
        <v>28</v>
      </c>
      <c r="E13" s="32"/>
      <c r="F13" s="33">
        <f>SUM(F6:F12)</f>
        <v>422</v>
      </c>
      <c r="G13" s="33">
        <f>SUM(G6:G12)</f>
        <v>12.54</v>
      </c>
      <c r="H13" s="33">
        <f>SUM(H6:H12)</f>
        <v>16.48</v>
      </c>
      <c r="I13" s="33">
        <f>SUM(I6:I12)</f>
        <v>91.009999999999991</v>
      </c>
      <c r="J13" s="33">
        <f>SUM(J6:J12)</f>
        <v>562.57000000000005</v>
      </c>
      <c r="K13" s="34"/>
      <c r="L13" s="33">
        <f>SUM(L6:L12)</f>
        <v>85</v>
      </c>
    </row>
    <row r="14" spans="1:12" ht="15.75" thickBot="1">
      <c r="A14" s="35">
        <f>A6</f>
        <v>1</v>
      </c>
      <c r="B14" s="36">
        <f>B6</f>
        <v>1</v>
      </c>
      <c r="C14" s="37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ht="21.75" thickBot="1">
      <c r="A15" s="20"/>
      <c r="B15" s="21"/>
      <c r="C15" s="22"/>
      <c r="D15" s="27" t="s">
        <v>31</v>
      </c>
      <c r="E15" s="58" t="s">
        <v>49</v>
      </c>
      <c r="F15" s="59" t="s">
        <v>50</v>
      </c>
      <c r="G15" s="60">
        <v>5.19</v>
      </c>
      <c r="H15" s="61">
        <v>8.5399999999999991</v>
      </c>
      <c r="I15" s="61">
        <v>10.24</v>
      </c>
      <c r="J15" s="61">
        <v>138.62</v>
      </c>
      <c r="K15" s="55">
        <v>694</v>
      </c>
      <c r="L15" s="25">
        <v>19.12</v>
      </c>
    </row>
    <row r="16" spans="1:12" ht="34.5" thickBot="1">
      <c r="A16" s="20"/>
      <c r="B16" s="21"/>
      <c r="C16" s="22"/>
      <c r="D16" s="27" t="s">
        <v>32</v>
      </c>
      <c r="E16" s="57" t="s">
        <v>51</v>
      </c>
      <c r="F16" s="49">
        <v>110</v>
      </c>
      <c r="G16" s="50">
        <v>17</v>
      </c>
      <c r="H16" s="51">
        <v>10.95</v>
      </c>
      <c r="I16" s="51">
        <v>9.9</v>
      </c>
      <c r="J16" s="51">
        <v>206.15</v>
      </c>
      <c r="K16" s="51">
        <v>973</v>
      </c>
      <c r="L16" s="25">
        <v>56.33</v>
      </c>
    </row>
    <row r="17" spans="1:12" ht="15.75" thickBot="1">
      <c r="A17" s="20"/>
      <c r="B17" s="21"/>
      <c r="C17" s="22"/>
      <c r="D17" s="27" t="s">
        <v>33</v>
      </c>
      <c r="E17" s="48" t="s">
        <v>52</v>
      </c>
      <c r="F17" s="56">
        <v>150</v>
      </c>
      <c r="G17" s="50">
        <v>3.6</v>
      </c>
      <c r="H17" s="51">
        <v>4.78</v>
      </c>
      <c r="I17" s="51">
        <v>36.44</v>
      </c>
      <c r="J17" s="51">
        <v>203.23</v>
      </c>
      <c r="K17" s="51">
        <v>552</v>
      </c>
      <c r="L17" s="25">
        <v>12.41</v>
      </c>
    </row>
    <row r="18" spans="1:12" ht="15.75" thickBot="1">
      <c r="A18" s="20"/>
      <c r="B18" s="21"/>
      <c r="C18" s="22"/>
      <c r="D18" s="27" t="s">
        <v>34</v>
      </c>
      <c r="E18" s="48" t="s">
        <v>53</v>
      </c>
      <c r="F18" s="49">
        <v>200</v>
      </c>
      <c r="G18" s="50">
        <v>0</v>
      </c>
      <c r="H18" s="51">
        <v>0</v>
      </c>
      <c r="I18" s="51">
        <v>9.08</v>
      </c>
      <c r="J18" s="51">
        <v>36.32</v>
      </c>
      <c r="K18" s="51">
        <v>663</v>
      </c>
      <c r="L18" s="25">
        <v>1.71</v>
      </c>
    </row>
    <row r="19" spans="1:12" ht="15.75" thickBot="1">
      <c r="A19" s="20"/>
      <c r="B19" s="21"/>
      <c r="C19" s="22"/>
      <c r="D19" s="27" t="s">
        <v>35</v>
      </c>
      <c r="E19" s="57" t="s">
        <v>54</v>
      </c>
      <c r="F19" s="56">
        <v>20</v>
      </c>
      <c r="G19" s="50">
        <v>1.5</v>
      </c>
      <c r="H19" s="51">
        <v>0.2</v>
      </c>
      <c r="I19" s="51">
        <v>10.199999999999999</v>
      </c>
      <c r="J19" s="51">
        <v>48.6</v>
      </c>
      <c r="K19" s="26"/>
      <c r="L19" s="25">
        <v>1.47</v>
      </c>
    </row>
    <row r="20" spans="1:12" ht="15">
      <c r="A20" s="20"/>
      <c r="B20" s="21"/>
      <c r="C20" s="22"/>
      <c r="D20" s="27" t="s">
        <v>36</v>
      </c>
      <c r="E20" s="24"/>
      <c r="F20" s="25"/>
      <c r="G20" s="25"/>
      <c r="H20" s="25"/>
      <c r="I20" s="25"/>
      <c r="J20" s="25"/>
      <c r="K20" s="26"/>
      <c r="L20" s="25"/>
    </row>
    <row r="21" spans="1:12" ht="15.75" thickBot="1">
      <c r="A21" s="20"/>
      <c r="B21" s="21"/>
      <c r="C21" s="22"/>
      <c r="D21" s="23"/>
      <c r="E21" s="57" t="s">
        <v>55</v>
      </c>
      <c r="F21" s="56" t="s">
        <v>56</v>
      </c>
      <c r="G21" s="50">
        <v>0.88</v>
      </c>
      <c r="H21" s="51">
        <v>0.25</v>
      </c>
      <c r="I21" s="51">
        <v>14.25</v>
      </c>
      <c r="J21" s="51">
        <v>62.77</v>
      </c>
      <c r="K21" s="26"/>
      <c r="L21" s="25">
        <v>13.96</v>
      </c>
    </row>
    <row r="22" spans="1:12" ht="1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ht="15">
      <c r="A23" s="28"/>
      <c r="B23" s="29"/>
      <c r="C23" s="30"/>
      <c r="D23" s="31" t="s">
        <v>28</v>
      </c>
      <c r="E23" s="32"/>
      <c r="F23" s="33">
        <f>SUM(F14:F22)</f>
        <v>480</v>
      </c>
      <c r="G23" s="33">
        <f>SUM(G14:G22)</f>
        <v>28.17</v>
      </c>
      <c r="H23" s="33">
        <f>SUM(H14:H22)</f>
        <v>24.72</v>
      </c>
      <c r="I23" s="33">
        <f>SUM(I14:I22)</f>
        <v>90.11</v>
      </c>
      <c r="J23" s="33">
        <f>SUM(J14:J22)</f>
        <v>695.69</v>
      </c>
      <c r="K23" s="34"/>
      <c r="L23" s="33">
        <f>SUM(L14:L22)</f>
        <v>105</v>
      </c>
    </row>
    <row r="24" spans="1:12" ht="13.5" thickBot="1">
      <c r="A24" s="38">
        <f>A6</f>
        <v>1</v>
      </c>
      <c r="B24" s="39">
        <f>B6</f>
        <v>1</v>
      </c>
      <c r="C24" s="65" t="s">
        <v>37</v>
      </c>
      <c r="D24" s="66"/>
      <c r="E24" s="40"/>
      <c r="F24" s="41">
        <f>F13+F23</f>
        <v>902</v>
      </c>
      <c r="G24" s="41">
        <f>G13+G23</f>
        <v>40.71</v>
      </c>
      <c r="H24" s="41">
        <f>H13+H23</f>
        <v>41.2</v>
      </c>
      <c r="I24" s="41">
        <f>I13+I23</f>
        <v>181.12</v>
      </c>
      <c r="J24" s="41">
        <f>J13+J23</f>
        <v>1258.2600000000002</v>
      </c>
      <c r="K24" s="41"/>
      <c r="L24" s="41">
        <f>L13+L23</f>
        <v>190</v>
      </c>
    </row>
    <row r="25" spans="1:12" ht="30.75" thickBot="1">
      <c r="A25" s="42">
        <v>1</v>
      </c>
      <c r="B25" s="21">
        <v>2</v>
      </c>
      <c r="C25" s="17" t="s">
        <v>23</v>
      </c>
      <c r="D25" s="18" t="s">
        <v>24</v>
      </c>
      <c r="E25" s="48" t="s">
        <v>58</v>
      </c>
      <c r="F25" s="56">
        <v>180</v>
      </c>
      <c r="G25" s="50">
        <v>3.97</v>
      </c>
      <c r="H25" s="51">
        <v>8.48</v>
      </c>
      <c r="I25" s="51">
        <v>20.98</v>
      </c>
      <c r="J25" s="51">
        <v>186.15</v>
      </c>
      <c r="K25" s="51">
        <v>47</v>
      </c>
      <c r="L25" s="19">
        <v>19.95</v>
      </c>
    </row>
    <row r="26" spans="1:12" ht="15">
      <c r="A26" s="42"/>
      <c r="B26" s="21"/>
      <c r="C26" s="22"/>
      <c r="D26" s="23" t="s">
        <v>30</v>
      </c>
      <c r="E26" s="24"/>
      <c r="F26" s="25"/>
      <c r="G26" s="25"/>
      <c r="H26" s="25"/>
      <c r="I26" s="25"/>
      <c r="J26" s="25"/>
      <c r="K26" s="26"/>
      <c r="L26" s="25"/>
    </row>
    <row r="27" spans="1:12" ht="15.75" thickBot="1">
      <c r="A27" s="42"/>
      <c r="B27" s="21"/>
      <c r="C27" s="22"/>
      <c r="D27" s="27" t="s">
        <v>25</v>
      </c>
      <c r="E27" s="48" t="s">
        <v>59</v>
      </c>
      <c r="F27" s="49">
        <v>200</v>
      </c>
      <c r="G27" s="50">
        <v>1.51</v>
      </c>
      <c r="H27" s="51">
        <v>1.1299999999999999</v>
      </c>
      <c r="I27" s="51">
        <v>12.61</v>
      </c>
      <c r="J27" s="51">
        <v>66.650000000000006</v>
      </c>
      <c r="K27" s="51">
        <v>1066</v>
      </c>
      <c r="L27" s="25">
        <v>8.93</v>
      </c>
    </row>
    <row r="28" spans="1:12" ht="15.75" thickBot="1">
      <c r="A28" s="42"/>
      <c r="B28" s="21"/>
      <c r="C28" s="22"/>
      <c r="D28" s="27" t="s">
        <v>26</v>
      </c>
      <c r="E28" s="57" t="s">
        <v>54</v>
      </c>
      <c r="F28" s="56">
        <v>28</v>
      </c>
      <c r="G28" s="50">
        <v>2.1</v>
      </c>
      <c r="H28" s="51">
        <v>0.28000000000000003</v>
      </c>
      <c r="I28" s="51">
        <v>14.28</v>
      </c>
      <c r="J28" s="51">
        <v>68.040000000000006</v>
      </c>
      <c r="K28" s="26"/>
      <c r="L28" s="25">
        <v>2.06</v>
      </c>
    </row>
    <row r="29" spans="1:12" ht="15.75" thickBot="1">
      <c r="A29" s="42"/>
      <c r="B29" s="21"/>
      <c r="C29" s="22"/>
      <c r="D29" s="27" t="s">
        <v>27</v>
      </c>
      <c r="E29" s="57" t="s">
        <v>60</v>
      </c>
      <c r="F29" s="49">
        <v>130</v>
      </c>
      <c r="G29" s="50">
        <v>1.04</v>
      </c>
      <c r="H29" s="51">
        <v>0.26</v>
      </c>
      <c r="I29" s="51">
        <v>9.75</v>
      </c>
      <c r="J29" s="51">
        <v>45.5</v>
      </c>
      <c r="K29" s="26"/>
      <c r="L29" s="25">
        <v>35.590000000000003</v>
      </c>
    </row>
    <row r="30" spans="1:12" ht="15.75" thickBot="1">
      <c r="A30" s="42"/>
      <c r="B30" s="21"/>
      <c r="C30" s="22"/>
      <c r="D30" s="23"/>
      <c r="E30" s="58" t="s">
        <v>57</v>
      </c>
      <c r="F30" s="59">
        <v>25</v>
      </c>
      <c r="G30" s="54">
        <v>5.8</v>
      </c>
      <c r="H30" s="55">
        <v>7.38</v>
      </c>
      <c r="I30" s="55">
        <v>0</v>
      </c>
      <c r="J30" s="55">
        <v>89.58</v>
      </c>
      <c r="K30" s="26"/>
      <c r="L30" s="25">
        <v>18.47</v>
      </c>
    </row>
    <row r="31" spans="1:12" ht="15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ht="15.75" thickBot="1">
      <c r="A32" s="43"/>
      <c r="B32" s="29"/>
      <c r="C32" s="30"/>
      <c r="D32" s="31" t="s">
        <v>28</v>
      </c>
      <c r="E32" s="32"/>
      <c r="F32" s="33">
        <f>SUM(F25:F31)</f>
        <v>563</v>
      </c>
      <c r="G32" s="33">
        <f>SUM(G25:G31)</f>
        <v>14.420000000000002</v>
      </c>
      <c r="H32" s="33">
        <f>SUM(H25:H31)</f>
        <v>17.529999999999998</v>
      </c>
      <c r="I32" s="33">
        <f>SUM(I25:I31)</f>
        <v>57.620000000000005</v>
      </c>
      <c r="J32" s="33">
        <f>SUM(J25:J31)</f>
        <v>455.92</v>
      </c>
      <c r="K32" s="34"/>
      <c r="L32" s="33">
        <f>SUM(L25:L31)</f>
        <v>85</v>
      </c>
    </row>
    <row r="33" spans="1:12" ht="15.75" thickBot="1">
      <c r="A33" s="36">
        <f>A25</f>
        <v>1</v>
      </c>
      <c r="B33" s="36">
        <f>B25</f>
        <v>2</v>
      </c>
      <c r="C33" s="37" t="s">
        <v>29</v>
      </c>
      <c r="D33" s="27" t="s">
        <v>30</v>
      </c>
      <c r="E33" s="52" t="s">
        <v>61</v>
      </c>
      <c r="F33" s="62">
        <v>65</v>
      </c>
      <c r="G33" s="60">
        <v>0.72</v>
      </c>
      <c r="H33" s="61">
        <v>0.13</v>
      </c>
      <c r="I33" s="61">
        <v>2.4700000000000002</v>
      </c>
      <c r="J33" s="61">
        <v>13.91</v>
      </c>
      <c r="K33" s="61">
        <v>982</v>
      </c>
      <c r="L33" s="25">
        <v>20.89</v>
      </c>
    </row>
    <row r="34" spans="1:12" ht="21.75" thickBot="1">
      <c r="A34" s="42"/>
      <c r="B34" s="21"/>
      <c r="C34" s="22"/>
      <c r="D34" s="27" t="s">
        <v>31</v>
      </c>
      <c r="E34" s="48" t="s">
        <v>62</v>
      </c>
      <c r="F34" s="56" t="s">
        <v>63</v>
      </c>
      <c r="G34" s="63">
        <v>3.17</v>
      </c>
      <c r="H34" s="64">
        <v>6.31</v>
      </c>
      <c r="I34" s="64">
        <v>6.23</v>
      </c>
      <c r="J34" s="64">
        <v>94.41</v>
      </c>
      <c r="K34" s="51">
        <v>996</v>
      </c>
      <c r="L34" s="25">
        <v>20.45</v>
      </c>
    </row>
    <row r="35" spans="1:12" ht="15.75" thickBot="1">
      <c r="A35" s="42"/>
      <c r="B35" s="21"/>
      <c r="C35" s="22"/>
      <c r="D35" s="27" t="s">
        <v>32</v>
      </c>
      <c r="E35" s="48" t="s">
        <v>64</v>
      </c>
      <c r="F35" s="56">
        <v>100</v>
      </c>
      <c r="G35" s="63">
        <v>14.09</v>
      </c>
      <c r="H35" s="64">
        <v>14.04</v>
      </c>
      <c r="I35" s="64">
        <v>1.3</v>
      </c>
      <c r="J35" s="64">
        <v>197.92</v>
      </c>
      <c r="K35" s="64">
        <v>1036</v>
      </c>
      <c r="L35" s="25">
        <v>50.5</v>
      </c>
    </row>
    <row r="36" spans="1:12" ht="15.75" thickBot="1">
      <c r="A36" s="42"/>
      <c r="B36" s="21"/>
      <c r="C36" s="22"/>
      <c r="D36" s="27" t="s">
        <v>33</v>
      </c>
      <c r="E36" s="48" t="s">
        <v>65</v>
      </c>
      <c r="F36" s="56">
        <v>150</v>
      </c>
      <c r="G36" s="50">
        <v>5.42</v>
      </c>
      <c r="H36" s="51">
        <v>4.07</v>
      </c>
      <c r="I36" s="51">
        <v>31.8</v>
      </c>
      <c r="J36" s="51">
        <v>195.45</v>
      </c>
      <c r="K36" s="51">
        <v>307</v>
      </c>
      <c r="L36" s="25">
        <v>6.52</v>
      </c>
    </row>
    <row r="37" spans="1:12" ht="21.75" thickBot="1">
      <c r="A37" s="42"/>
      <c r="B37" s="21"/>
      <c r="C37" s="22"/>
      <c r="D37" s="27" t="s">
        <v>34</v>
      </c>
      <c r="E37" s="48" t="s">
        <v>66</v>
      </c>
      <c r="F37" s="56">
        <v>200</v>
      </c>
      <c r="G37" s="50">
        <v>0.56999999999999995</v>
      </c>
      <c r="H37" s="51">
        <v>0</v>
      </c>
      <c r="I37" s="51">
        <v>19.55</v>
      </c>
      <c r="J37" s="51">
        <v>80.48</v>
      </c>
      <c r="K37" s="51">
        <v>669</v>
      </c>
      <c r="L37" s="25">
        <v>3.78</v>
      </c>
    </row>
    <row r="38" spans="1:12" ht="15.75" thickBot="1">
      <c r="A38" s="42"/>
      <c r="B38" s="21"/>
      <c r="C38" s="22"/>
      <c r="D38" s="27" t="s">
        <v>35</v>
      </c>
      <c r="E38" s="57" t="s">
        <v>54</v>
      </c>
      <c r="F38" s="56">
        <v>23</v>
      </c>
      <c r="G38" s="63">
        <v>1.73</v>
      </c>
      <c r="H38" s="64">
        <v>0.23</v>
      </c>
      <c r="I38" s="64">
        <v>11.73</v>
      </c>
      <c r="J38" s="64">
        <v>55.89</v>
      </c>
      <c r="K38" s="26"/>
      <c r="L38" s="25">
        <v>1.69</v>
      </c>
    </row>
    <row r="39" spans="1:12" ht="15.75" thickBot="1">
      <c r="A39" s="42"/>
      <c r="B39" s="21"/>
      <c r="C39" s="22"/>
      <c r="D39" s="27" t="s">
        <v>36</v>
      </c>
      <c r="E39" s="57" t="s">
        <v>67</v>
      </c>
      <c r="F39" s="56">
        <v>20</v>
      </c>
      <c r="G39" s="50">
        <v>1.32</v>
      </c>
      <c r="H39" s="51">
        <v>0.24</v>
      </c>
      <c r="I39" s="51">
        <v>7.92</v>
      </c>
      <c r="J39" s="51">
        <v>39.119999999999997</v>
      </c>
      <c r="K39" s="26"/>
      <c r="L39" s="25">
        <v>1.17</v>
      </c>
    </row>
    <row r="40" spans="1:12" ht="15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 ht="15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ht="15">
      <c r="A42" s="43"/>
      <c r="B42" s="29"/>
      <c r="C42" s="30"/>
      <c r="D42" s="31" t="s">
        <v>28</v>
      </c>
      <c r="E42" s="32"/>
      <c r="F42" s="33">
        <f>SUM(F33:F41)</f>
        <v>558</v>
      </c>
      <c r="G42" s="33">
        <f>SUM(G33:G41)</f>
        <v>27.02</v>
      </c>
      <c r="H42" s="33">
        <f>SUM(H33:H41)</f>
        <v>25.019999999999996</v>
      </c>
      <c r="I42" s="33">
        <f>SUM(I33:I41)</f>
        <v>81.000000000000014</v>
      </c>
      <c r="J42" s="33">
        <f>SUM(J33:J41)</f>
        <v>677.18</v>
      </c>
      <c r="K42" s="34"/>
      <c r="L42" s="33">
        <f>SUM(L33:L41)</f>
        <v>105</v>
      </c>
    </row>
    <row r="43" spans="1:12" ht="15.75" customHeight="1" thickBot="1">
      <c r="A43" s="44">
        <f>A25</f>
        <v>1</v>
      </c>
      <c r="B43" s="44">
        <f>B25</f>
        <v>2</v>
      </c>
      <c r="C43" s="65" t="s">
        <v>37</v>
      </c>
      <c r="D43" s="66"/>
      <c r="E43" s="40"/>
      <c r="F43" s="41">
        <f>F32+F42</f>
        <v>1121</v>
      </c>
      <c r="G43" s="41">
        <f>G32+G42</f>
        <v>41.44</v>
      </c>
      <c r="H43" s="41">
        <f>H32+H42</f>
        <v>42.55</v>
      </c>
      <c r="I43" s="41">
        <f>I32+I42</f>
        <v>138.62</v>
      </c>
      <c r="J43" s="41">
        <f>J32+J42</f>
        <v>1133.0999999999999</v>
      </c>
      <c r="K43" s="41"/>
      <c r="L43" s="41">
        <f>L32+L42</f>
        <v>190</v>
      </c>
    </row>
    <row r="44" spans="1:12" ht="26.25" thickBot="1">
      <c r="A44" s="15">
        <v>1</v>
      </c>
      <c r="B44" s="16">
        <v>3</v>
      </c>
      <c r="C44" s="17" t="s">
        <v>23</v>
      </c>
      <c r="D44" s="18" t="s">
        <v>24</v>
      </c>
      <c r="E44" s="58" t="s">
        <v>68</v>
      </c>
      <c r="F44" s="62">
        <v>120</v>
      </c>
      <c r="G44" s="54">
        <v>11.66</v>
      </c>
      <c r="H44" s="55">
        <v>16.23</v>
      </c>
      <c r="I44" s="55">
        <v>9.2100000000000009</v>
      </c>
      <c r="J44" s="55">
        <v>209.57</v>
      </c>
      <c r="K44" s="55" t="s">
        <v>70</v>
      </c>
      <c r="L44" s="19">
        <v>37.6</v>
      </c>
    </row>
    <row r="45" spans="1:12" ht="15.75" thickBot="1">
      <c r="A45" s="20"/>
      <c r="B45" s="21"/>
      <c r="C45" s="22"/>
      <c r="D45" s="23"/>
      <c r="E45" s="48" t="s">
        <v>69</v>
      </c>
      <c r="F45" s="56">
        <v>150</v>
      </c>
      <c r="G45" s="50">
        <v>6.2</v>
      </c>
      <c r="H45" s="51">
        <v>4.74</v>
      </c>
      <c r="I45" s="51">
        <v>37.979999999999997</v>
      </c>
      <c r="J45" s="51">
        <v>219.36</v>
      </c>
      <c r="K45" s="51">
        <v>632</v>
      </c>
      <c r="L45" s="25">
        <v>9.9</v>
      </c>
    </row>
    <row r="46" spans="1:12" ht="15.75" thickBot="1">
      <c r="A46" s="20"/>
      <c r="B46" s="21"/>
      <c r="C46" s="22"/>
      <c r="D46" s="27" t="s">
        <v>25</v>
      </c>
      <c r="E46" s="57" t="s">
        <v>71</v>
      </c>
      <c r="F46" s="56" t="s">
        <v>72</v>
      </c>
      <c r="G46" s="50">
        <v>0.15</v>
      </c>
      <c r="H46" s="51">
        <v>0</v>
      </c>
      <c r="I46" s="51">
        <v>14.61</v>
      </c>
      <c r="J46" s="51">
        <v>59.04</v>
      </c>
      <c r="K46" s="51">
        <v>977</v>
      </c>
      <c r="L46" s="25">
        <v>12.54</v>
      </c>
    </row>
    <row r="47" spans="1:12" ht="15.75" thickBot="1">
      <c r="A47" s="20"/>
      <c r="B47" s="21"/>
      <c r="C47" s="22"/>
      <c r="D47" s="27" t="s">
        <v>26</v>
      </c>
      <c r="E47" s="76" t="s">
        <v>54</v>
      </c>
      <c r="F47" s="77">
        <v>28</v>
      </c>
      <c r="G47" s="78">
        <v>2.1</v>
      </c>
      <c r="H47" s="79">
        <v>0.28000000000000003</v>
      </c>
      <c r="I47" s="79">
        <v>14.28</v>
      </c>
      <c r="J47" s="79">
        <v>68.040000000000006</v>
      </c>
      <c r="K47" s="26"/>
      <c r="L47" s="25">
        <v>2.06</v>
      </c>
    </row>
    <row r="48" spans="1:12" ht="15">
      <c r="A48" s="20"/>
      <c r="B48" s="21"/>
      <c r="C48" s="22"/>
      <c r="D48" s="27" t="s">
        <v>27</v>
      </c>
      <c r="E48" s="24"/>
      <c r="F48" s="25"/>
      <c r="G48" s="25"/>
      <c r="H48" s="25"/>
      <c r="I48" s="25"/>
      <c r="J48" s="25"/>
      <c r="K48" s="26"/>
      <c r="L48" s="25"/>
    </row>
    <row r="49" spans="1:12" ht="15.75" thickBot="1">
      <c r="A49" s="20"/>
      <c r="B49" s="21"/>
      <c r="C49" s="22"/>
      <c r="D49" s="23"/>
      <c r="E49" s="80" t="s">
        <v>73</v>
      </c>
      <c r="F49" s="81" t="s">
        <v>56</v>
      </c>
      <c r="G49" s="82">
        <v>0</v>
      </c>
      <c r="H49" s="83">
        <v>0</v>
      </c>
      <c r="I49" s="83">
        <v>13.75</v>
      </c>
      <c r="J49" s="83">
        <v>55</v>
      </c>
      <c r="K49" s="26"/>
      <c r="L49" s="25">
        <v>22.9</v>
      </c>
    </row>
    <row r="50" spans="1:12" ht="1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26"/>
      <c r="L50" s="25"/>
    </row>
    <row r="51" spans="1:12" ht="15.75" thickBot="1">
      <c r="A51" s="28"/>
      <c r="B51" s="29"/>
      <c r="C51" s="30"/>
      <c r="D51" s="31" t="s">
        <v>28</v>
      </c>
      <c r="E51" s="32"/>
      <c r="F51" s="33">
        <f>SUM(F44:F50)</f>
        <v>298</v>
      </c>
      <c r="G51" s="33">
        <f>SUM(G44:G50)</f>
        <v>20.11</v>
      </c>
      <c r="H51" s="33">
        <f>SUM(H44:H50)</f>
        <v>21.25</v>
      </c>
      <c r="I51" s="33">
        <f>SUM(I44:I50)</f>
        <v>89.83</v>
      </c>
      <c r="J51" s="33">
        <f>SUM(J44:J50)</f>
        <v>611.01</v>
      </c>
      <c r="K51" s="34"/>
      <c r="L51" s="33">
        <f>SUM(L44:L50)</f>
        <v>85</v>
      </c>
    </row>
    <row r="52" spans="1:12" ht="15.75" thickBot="1">
      <c r="A52" s="35">
        <f>A44</f>
        <v>1</v>
      </c>
      <c r="B52" s="36">
        <f>B44</f>
        <v>3</v>
      </c>
      <c r="C52" s="37" t="s">
        <v>29</v>
      </c>
      <c r="D52" s="27" t="s">
        <v>30</v>
      </c>
      <c r="E52" s="84" t="s">
        <v>74</v>
      </c>
      <c r="F52" s="85">
        <v>60</v>
      </c>
      <c r="G52" s="86">
        <v>0.48</v>
      </c>
      <c r="H52" s="87">
        <v>0.06</v>
      </c>
      <c r="I52" s="87">
        <v>1.5</v>
      </c>
      <c r="J52" s="87">
        <v>8.4600000000000009</v>
      </c>
      <c r="K52" s="87">
        <v>982</v>
      </c>
      <c r="L52" s="25">
        <v>19.28</v>
      </c>
    </row>
    <row r="53" spans="1:12" ht="21.75" thickBot="1">
      <c r="A53" s="20"/>
      <c r="B53" s="21"/>
      <c r="C53" s="22"/>
      <c r="D53" s="27" t="s">
        <v>31</v>
      </c>
      <c r="E53" s="88" t="s">
        <v>75</v>
      </c>
      <c r="F53" s="89" t="s">
        <v>76</v>
      </c>
      <c r="G53" s="90">
        <v>6.89</v>
      </c>
      <c r="H53" s="91">
        <v>6.43</v>
      </c>
      <c r="I53" s="91">
        <v>13.7</v>
      </c>
      <c r="J53" s="91">
        <v>170.19</v>
      </c>
      <c r="K53" s="91" t="s">
        <v>77</v>
      </c>
      <c r="L53" s="25">
        <v>22.97</v>
      </c>
    </row>
    <row r="54" spans="1:12" ht="26.25" thickBot="1">
      <c r="A54" s="20"/>
      <c r="B54" s="21"/>
      <c r="C54" s="22"/>
      <c r="D54" s="27" t="s">
        <v>32</v>
      </c>
      <c r="E54" s="93" t="s">
        <v>78</v>
      </c>
      <c r="F54" s="92">
        <v>120</v>
      </c>
      <c r="G54" s="94">
        <v>12.59</v>
      </c>
      <c r="H54" s="95">
        <v>5.74</v>
      </c>
      <c r="I54" s="95">
        <v>7.77</v>
      </c>
      <c r="J54" s="95">
        <v>167.1</v>
      </c>
      <c r="K54" s="95">
        <v>651</v>
      </c>
      <c r="L54" s="25">
        <v>28.54</v>
      </c>
    </row>
    <row r="55" spans="1:12" ht="15.75" thickBot="1">
      <c r="A55" s="20"/>
      <c r="B55" s="21"/>
      <c r="C55" s="22"/>
      <c r="D55" s="27" t="s">
        <v>33</v>
      </c>
      <c r="E55" s="96" t="s">
        <v>79</v>
      </c>
      <c r="F55" s="97">
        <v>180</v>
      </c>
      <c r="G55" s="98">
        <v>3.71</v>
      </c>
      <c r="H55" s="99">
        <v>5.36</v>
      </c>
      <c r="I55" s="99">
        <v>24.12</v>
      </c>
      <c r="J55" s="99">
        <v>179.59</v>
      </c>
      <c r="K55" s="99">
        <v>371</v>
      </c>
      <c r="L55" s="25">
        <v>17.46</v>
      </c>
    </row>
    <row r="56" spans="1:12" ht="21.75" thickBot="1">
      <c r="A56" s="20"/>
      <c r="B56" s="21"/>
      <c r="C56" s="22"/>
      <c r="D56" s="27" t="s">
        <v>34</v>
      </c>
      <c r="E56" s="100" t="s">
        <v>80</v>
      </c>
      <c r="F56" s="101">
        <v>200</v>
      </c>
      <c r="G56" s="102">
        <v>0.25</v>
      </c>
      <c r="H56" s="103">
        <v>1.1100000000000001</v>
      </c>
      <c r="I56" s="103">
        <v>18.670000000000002</v>
      </c>
      <c r="J56" s="103">
        <v>85.67</v>
      </c>
      <c r="K56" s="103">
        <v>904</v>
      </c>
      <c r="L56" s="25">
        <v>12.85</v>
      </c>
    </row>
    <row r="57" spans="1:12" ht="15.75" thickBot="1">
      <c r="A57" s="20"/>
      <c r="B57" s="21"/>
      <c r="C57" s="22"/>
      <c r="D57" s="27" t="s">
        <v>35</v>
      </c>
      <c r="E57" s="104" t="s">
        <v>54</v>
      </c>
      <c r="F57" s="105">
        <v>29</v>
      </c>
      <c r="G57" s="106">
        <v>2.1800000000000002</v>
      </c>
      <c r="H57" s="107">
        <v>0.28999999999999998</v>
      </c>
      <c r="I57" s="107">
        <v>14.79</v>
      </c>
      <c r="J57" s="107">
        <v>77.47</v>
      </c>
      <c r="K57" s="26"/>
      <c r="L57" s="25">
        <v>2.14</v>
      </c>
    </row>
    <row r="58" spans="1:12" ht="15.75" thickBot="1">
      <c r="A58" s="20"/>
      <c r="B58" s="21"/>
      <c r="C58" s="22"/>
      <c r="D58" s="27" t="s">
        <v>36</v>
      </c>
      <c r="E58" s="108" t="s">
        <v>67</v>
      </c>
      <c r="F58" s="109">
        <v>30</v>
      </c>
      <c r="G58" s="110">
        <v>1.98</v>
      </c>
      <c r="H58" s="111">
        <v>0.36</v>
      </c>
      <c r="I58" s="111">
        <v>11.88</v>
      </c>
      <c r="J58" s="111">
        <v>58.68</v>
      </c>
      <c r="K58" s="26"/>
      <c r="L58" s="25">
        <v>1.76</v>
      </c>
    </row>
    <row r="59" spans="1:12" ht="1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 ht="1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ht="15">
      <c r="A61" s="28"/>
      <c r="B61" s="29"/>
      <c r="C61" s="30"/>
      <c r="D61" s="31" t="s">
        <v>28</v>
      </c>
      <c r="E61" s="32"/>
      <c r="F61" s="33">
        <f>SUM(F52:F60)</f>
        <v>619</v>
      </c>
      <c r="G61" s="33">
        <f>SUM(G52:G60)</f>
        <v>28.080000000000002</v>
      </c>
      <c r="H61" s="33">
        <f>SUM(H52:H60)</f>
        <v>19.349999999999998</v>
      </c>
      <c r="I61" s="33">
        <f>SUM(I52:I60)</f>
        <v>92.43</v>
      </c>
      <c r="J61" s="33">
        <f>SUM(J52:J60)</f>
        <v>747.16</v>
      </c>
      <c r="K61" s="34"/>
      <c r="L61" s="33">
        <f>SUM(L52:L60)</f>
        <v>105</v>
      </c>
    </row>
    <row r="62" spans="1:12" ht="15.75" customHeight="1" thickBot="1">
      <c r="A62" s="38">
        <f>A44</f>
        <v>1</v>
      </c>
      <c r="B62" s="39">
        <f>B44</f>
        <v>3</v>
      </c>
      <c r="C62" s="65" t="s">
        <v>37</v>
      </c>
      <c r="D62" s="66"/>
      <c r="E62" s="40"/>
      <c r="F62" s="41">
        <f>F51+F61</f>
        <v>917</v>
      </c>
      <c r="G62" s="41">
        <f>G51+G61</f>
        <v>48.19</v>
      </c>
      <c r="H62" s="41">
        <f>H51+H61</f>
        <v>40.599999999999994</v>
      </c>
      <c r="I62" s="41">
        <f>I51+I61</f>
        <v>182.26</v>
      </c>
      <c r="J62" s="41">
        <f>J51+J61</f>
        <v>1358.17</v>
      </c>
      <c r="K62" s="41"/>
      <c r="L62" s="41">
        <f>L51+L61</f>
        <v>190</v>
      </c>
    </row>
    <row r="63" spans="1:12" ht="34.5" thickBot="1">
      <c r="A63" s="15">
        <v>1</v>
      </c>
      <c r="B63" s="16">
        <v>4</v>
      </c>
      <c r="C63" s="17" t="s">
        <v>23</v>
      </c>
      <c r="D63" s="18" t="s">
        <v>24</v>
      </c>
      <c r="E63" s="112" t="s">
        <v>81</v>
      </c>
      <c r="F63" s="115">
        <v>180</v>
      </c>
      <c r="G63" s="113">
        <v>23.12</v>
      </c>
      <c r="H63" s="114">
        <v>16.190000000000001</v>
      </c>
      <c r="I63" s="114">
        <v>40.69</v>
      </c>
      <c r="J63" s="114">
        <v>400.95</v>
      </c>
      <c r="K63" s="114" t="s">
        <v>82</v>
      </c>
      <c r="L63" s="19">
        <v>62.93</v>
      </c>
    </row>
    <row r="64" spans="1:12" ht="15">
      <c r="A64" s="20"/>
      <c r="B64" s="21"/>
      <c r="C64" s="22"/>
      <c r="D64" s="23" t="s">
        <v>30</v>
      </c>
      <c r="E64" s="24"/>
      <c r="F64" s="25"/>
      <c r="G64" s="25"/>
      <c r="H64" s="25"/>
      <c r="I64" s="25"/>
      <c r="J64" s="25"/>
      <c r="K64" s="26"/>
      <c r="L64" s="25"/>
    </row>
    <row r="65" spans="1:12" ht="15.75" thickBot="1">
      <c r="A65" s="20"/>
      <c r="B65" s="21"/>
      <c r="C65" s="22"/>
      <c r="D65" s="27" t="s">
        <v>25</v>
      </c>
      <c r="E65" s="116" t="s">
        <v>83</v>
      </c>
      <c r="F65" s="117">
        <v>200</v>
      </c>
      <c r="G65" s="118">
        <v>1.36</v>
      </c>
      <c r="H65" s="119">
        <v>1.41</v>
      </c>
      <c r="I65" s="119">
        <v>2.14</v>
      </c>
      <c r="J65" s="119">
        <v>26.69</v>
      </c>
      <c r="K65" s="119">
        <v>603</v>
      </c>
      <c r="L65" s="25">
        <v>5.75</v>
      </c>
    </row>
    <row r="66" spans="1:12" ht="15.75" thickBot="1">
      <c r="A66" s="20"/>
      <c r="B66" s="21"/>
      <c r="C66" s="22"/>
      <c r="D66" s="27" t="s">
        <v>26</v>
      </c>
      <c r="E66" s="120" t="s">
        <v>54</v>
      </c>
      <c r="F66" s="121">
        <v>32</v>
      </c>
      <c r="G66" s="122">
        <v>2.4</v>
      </c>
      <c r="H66" s="123">
        <v>0.32</v>
      </c>
      <c r="I66" s="123">
        <v>16.32</v>
      </c>
      <c r="J66" s="123">
        <v>77.760000000000005</v>
      </c>
      <c r="K66" s="26"/>
      <c r="L66" s="25">
        <v>2.36</v>
      </c>
    </row>
    <row r="67" spans="1:12" ht="15">
      <c r="A67" s="20"/>
      <c r="B67" s="21"/>
      <c r="C67" s="22"/>
      <c r="D67" s="27" t="s">
        <v>27</v>
      </c>
      <c r="E67" s="24"/>
      <c r="F67" s="25"/>
      <c r="G67" s="25"/>
      <c r="H67" s="25"/>
      <c r="I67" s="25"/>
      <c r="J67" s="25"/>
      <c r="K67" s="26"/>
      <c r="L67" s="25"/>
    </row>
    <row r="68" spans="1:12" ht="15.75" thickBot="1">
      <c r="A68" s="20"/>
      <c r="B68" s="21"/>
      <c r="C68" s="22"/>
      <c r="D68" s="23"/>
      <c r="E68" s="124" t="s">
        <v>55</v>
      </c>
      <c r="F68" s="125" t="s">
        <v>56</v>
      </c>
      <c r="G68" s="126">
        <v>0.88</v>
      </c>
      <c r="H68" s="127">
        <v>0.25</v>
      </c>
      <c r="I68" s="127">
        <v>14.25</v>
      </c>
      <c r="J68" s="127">
        <v>62.77</v>
      </c>
      <c r="K68" s="26"/>
      <c r="L68" s="25">
        <v>13.96</v>
      </c>
    </row>
    <row r="69" spans="1:12" ht="1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26"/>
      <c r="L69" s="25"/>
    </row>
    <row r="70" spans="1:12" ht="15">
      <c r="A70" s="28"/>
      <c r="B70" s="29"/>
      <c r="C70" s="30"/>
      <c r="D70" s="31" t="s">
        <v>28</v>
      </c>
      <c r="E70" s="32"/>
      <c r="F70" s="33">
        <f>SUM(F63:F69)</f>
        <v>412</v>
      </c>
      <c r="G70" s="33">
        <f>SUM(G63:G69)</f>
        <v>27.759999999999998</v>
      </c>
      <c r="H70" s="33">
        <f>SUM(H63:H69)</f>
        <v>18.170000000000002</v>
      </c>
      <c r="I70" s="33">
        <f>SUM(I63:I69)</f>
        <v>73.400000000000006</v>
      </c>
      <c r="J70" s="33">
        <f>SUM(J63:J69)</f>
        <v>568.16999999999996</v>
      </c>
      <c r="K70" s="34"/>
      <c r="L70" s="33">
        <f>SUM(L63:L69)</f>
        <v>85</v>
      </c>
    </row>
    <row r="71" spans="1:12" ht="15.75" thickBot="1">
      <c r="A71" s="35">
        <f>A63</f>
        <v>1</v>
      </c>
      <c r="B71" s="36">
        <f>B63</f>
        <v>4</v>
      </c>
      <c r="C71" s="37" t="s">
        <v>29</v>
      </c>
      <c r="D71" s="27" t="s">
        <v>30</v>
      </c>
      <c r="E71" s="24"/>
      <c r="F71" s="25"/>
      <c r="G71" s="25"/>
      <c r="H71" s="25"/>
      <c r="I71" s="25"/>
      <c r="J71" s="25"/>
      <c r="K71" s="26"/>
      <c r="L71" s="25"/>
    </row>
    <row r="72" spans="1:12" ht="21.75" thickBot="1">
      <c r="A72" s="20"/>
      <c r="B72" s="21"/>
      <c r="C72" s="22"/>
      <c r="D72" s="27" t="s">
        <v>31</v>
      </c>
      <c r="E72" s="128" t="s">
        <v>84</v>
      </c>
      <c r="F72" s="129" t="s">
        <v>85</v>
      </c>
      <c r="G72" s="130">
        <v>5.18</v>
      </c>
      <c r="H72" s="131">
        <v>5.62</v>
      </c>
      <c r="I72" s="131">
        <v>20.420000000000002</v>
      </c>
      <c r="J72" s="131">
        <v>152.97999999999999</v>
      </c>
      <c r="K72" s="131">
        <v>1122</v>
      </c>
      <c r="L72" s="25">
        <v>6.21</v>
      </c>
    </row>
    <row r="73" spans="1:12" ht="21.75" thickBot="1">
      <c r="A73" s="20"/>
      <c r="B73" s="21"/>
      <c r="C73" s="22"/>
      <c r="D73" s="27" t="s">
        <v>32</v>
      </c>
      <c r="E73" s="132" t="s">
        <v>86</v>
      </c>
      <c r="F73" s="133" t="s">
        <v>87</v>
      </c>
      <c r="G73" s="134">
        <v>22.81</v>
      </c>
      <c r="H73" s="135">
        <v>34.33</v>
      </c>
      <c r="I73" s="135">
        <v>49.39</v>
      </c>
      <c r="J73" s="135">
        <v>487.73</v>
      </c>
      <c r="K73" s="135">
        <v>523</v>
      </c>
      <c r="L73" s="25">
        <v>66.84</v>
      </c>
    </row>
    <row r="74" spans="1:12" ht="15">
      <c r="A74" s="20"/>
      <c r="B74" s="21"/>
      <c r="C74" s="22"/>
      <c r="D74" s="27" t="s">
        <v>33</v>
      </c>
      <c r="E74" s="24"/>
      <c r="F74" s="25"/>
      <c r="G74" s="25"/>
      <c r="H74" s="25"/>
      <c r="I74" s="25"/>
      <c r="J74" s="25"/>
      <c r="K74" s="26"/>
      <c r="L74" s="25"/>
    </row>
    <row r="75" spans="1:12" ht="15.75" thickBot="1">
      <c r="A75" s="20"/>
      <c r="B75" s="21"/>
      <c r="C75" s="22"/>
      <c r="D75" s="27" t="s">
        <v>34</v>
      </c>
      <c r="E75" s="136" t="s">
        <v>88</v>
      </c>
      <c r="F75" s="137">
        <v>200</v>
      </c>
      <c r="G75" s="138">
        <v>0.21</v>
      </c>
      <c r="H75" s="139">
        <v>7.0000000000000007E-2</v>
      </c>
      <c r="I75" s="139">
        <v>13.13</v>
      </c>
      <c r="J75" s="139">
        <v>53.99</v>
      </c>
      <c r="K75" s="139">
        <v>667</v>
      </c>
      <c r="L75" s="25">
        <v>5.96</v>
      </c>
    </row>
    <row r="76" spans="1:12" ht="15.75" thickBot="1">
      <c r="A76" s="20"/>
      <c r="B76" s="21"/>
      <c r="C76" s="22"/>
      <c r="D76" s="27" t="s">
        <v>35</v>
      </c>
      <c r="E76" s="140" t="s">
        <v>54</v>
      </c>
      <c r="F76" s="141">
        <v>26</v>
      </c>
      <c r="G76" s="142">
        <v>1.96</v>
      </c>
      <c r="H76" s="143">
        <v>0.26</v>
      </c>
      <c r="I76" s="143">
        <v>13.26</v>
      </c>
      <c r="J76" s="143">
        <v>63.18</v>
      </c>
      <c r="K76" s="26"/>
      <c r="L76" s="25">
        <v>1.92</v>
      </c>
    </row>
    <row r="77" spans="1:12" ht="15.75" thickBot="1">
      <c r="A77" s="20"/>
      <c r="B77" s="21"/>
      <c r="C77" s="22"/>
      <c r="D77" s="27" t="s">
        <v>36</v>
      </c>
      <c r="E77" s="144" t="s">
        <v>67</v>
      </c>
      <c r="F77" s="145">
        <v>20</v>
      </c>
      <c r="G77" s="146">
        <v>1.32</v>
      </c>
      <c r="H77" s="147">
        <v>0.24</v>
      </c>
      <c r="I77" s="147">
        <v>7.92</v>
      </c>
      <c r="J77" s="147">
        <v>39.119999999999997</v>
      </c>
      <c r="K77" s="26"/>
      <c r="L77" s="25">
        <v>1.17</v>
      </c>
    </row>
    <row r="78" spans="1:12" ht="15.75" thickBot="1">
      <c r="A78" s="20"/>
      <c r="B78" s="21"/>
      <c r="C78" s="22"/>
      <c r="D78" s="23"/>
      <c r="E78" s="148" t="s">
        <v>73</v>
      </c>
      <c r="F78" s="149" t="s">
        <v>56</v>
      </c>
      <c r="G78" s="150">
        <v>0</v>
      </c>
      <c r="H78" s="151">
        <v>0</v>
      </c>
      <c r="I78" s="151">
        <v>13.75</v>
      </c>
      <c r="J78" s="151">
        <v>55</v>
      </c>
      <c r="K78" s="26"/>
      <c r="L78" s="25">
        <v>22.9</v>
      </c>
    </row>
    <row r="79" spans="1:12" ht="1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ht="15">
      <c r="A80" s="28"/>
      <c r="B80" s="29"/>
      <c r="C80" s="30"/>
      <c r="D80" s="31" t="s">
        <v>28</v>
      </c>
      <c r="E80" s="32"/>
      <c r="F80" s="33">
        <f>SUM(F71:F79)</f>
        <v>246</v>
      </c>
      <c r="G80" s="33">
        <f>SUM(G71:G79)</f>
        <v>31.48</v>
      </c>
      <c r="H80" s="33">
        <f>SUM(H71:H79)</f>
        <v>40.519999999999996</v>
      </c>
      <c r="I80" s="33">
        <f>SUM(I71:I79)</f>
        <v>117.87</v>
      </c>
      <c r="J80" s="33">
        <f>SUM(J71:J79)</f>
        <v>852</v>
      </c>
      <c r="K80" s="34"/>
      <c r="L80" s="33">
        <f>SUM(L71:L79)</f>
        <v>105</v>
      </c>
    </row>
    <row r="81" spans="1:12" ht="15.75" customHeight="1" thickBot="1">
      <c r="A81" s="38">
        <f>A63</f>
        <v>1</v>
      </c>
      <c r="B81" s="39">
        <f>B63</f>
        <v>4</v>
      </c>
      <c r="C81" s="65" t="s">
        <v>37</v>
      </c>
      <c r="D81" s="66"/>
      <c r="E81" s="40"/>
      <c r="F81" s="41">
        <f>F70+F80</f>
        <v>658</v>
      </c>
      <c r="G81" s="41">
        <f>G70+G80</f>
        <v>59.239999999999995</v>
      </c>
      <c r="H81" s="41">
        <f>H70+H80</f>
        <v>58.69</v>
      </c>
      <c r="I81" s="41">
        <f>I70+I80</f>
        <v>191.27</v>
      </c>
      <c r="J81" s="41">
        <f>J70+J80</f>
        <v>1420.17</v>
      </c>
      <c r="K81" s="41"/>
      <c r="L81" s="41">
        <f>L70+L80</f>
        <v>190</v>
      </c>
    </row>
    <row r="82" spans="1:12" ht="26.25" thickBot="1">
      <c r="A82" s="15">
        <v>1</v>
      </c>
      <c r="B82" s="16">
        <v>5</v>
      </c>
      <c r="C82" s="17" t="s">
        <v>23</v>
      </c>
      <c r="D82" s="18" t="s">
        <v>24</v>
      </c>
      <c r="E82" s="152" t="s">
        <v>89</v>
      </c>
      <c r="F82" s="153">
        <v>120</v>
      </c>
      <c r="G82" s="154">
        <v>11.57</v>
      </c>
      <c r="H82" s="155">
        <v>18.170000000000002</v>
      </c>
      <c r="I82" s="155">
        <v>14.32</v>
      </c>
      <c r="J82" s="155">
        <v>177.05</v>
      </c>
      <c r="K82" s="155">
        <v>1042</v>
      </c>
      <c r="L82" s="19">
        <v>41.54</v>
      </c>
    </row>
    <row r="83" spans="1:12" ht="15.75" thickBot="1">
      <c r="A83" s="20"/>
      <c r="B83" s="21"/>
      <c r="C83" s="22"/>
      <c r="D83" s="23"/>
      <c r="E83" s="156" t="s">
        <v>90</v>
      </c>
      <c r="F83" s="157">
        <v>150</v>
      </c>
      <c r="G83" s="158">
        <v>2.98</v>
      </c>
      <c r="H83" s="159">
        <v>5.87</v>
      </c>
      <c r="I83" s="159">
        <v>18.63</v>
      </c>
      <c r="J83" s="159">
        <v>139.27000000000001</v>
      </c>
      <c r="K83" s="159">
        <v>867</v>
      </c>
      <c r="L83" s="25">
        <v>15.63</v>
      </c>
    </row>
    <row r="84" spans="1:12" ht="15.75" thickBot="1">
      <c r="A84" s="20"/>
      <c r="B84" s="21"/>
      <c r="C84" s="22"/>
      <c r="D84" s="27" t="s">
        <v>25</v>
      </c>
      <c r="E84" s="160" t="s">
        <v>91</v>
      </c>
      <c r="F84" s="161">
        <v>200</v>
      </c>
      <c r="G84" s="162">
        <v>0.1</v>
      </c>
      <c r="H84" s="163">
        <v>0.43</v>
      </c>
      <c r="I84" s="163">
        <v>21.06</v>
      </c>
      <c r="J84" s="163">
        <v>88.51</v>
      </c>
      <c r="K84" s="163">
        <v>435</v>
      </c>
      <c r="L84" s="25">
        <v>5.88</v>
      </c>
    </row>
    <row r="85" spans="1:12" ht="15.75" thickBot="1">
      <c r="A85" s="20"/>
      <c r="B85" s="21"/>
      <c r="C85" s="22"/>
      <c r="D85" s="27" t="s">
        <v>26</v>
      </c>
      <c r="E85" s="164" t="s">
        <v>54</v>
      </c>
      <c r="F85" s="165">
        <v>21</v>
      </c>
      <c r="G85" s="166">
        <v>1.58</v>
      </c>
      <c r="H85" s="167">
        <v>0.21</v>
      </c>
      <c r="I85" s="167">
        <v>10.71</v>
      </c>
      <c r="J85" s="167">
        <v>51.03</v>
      </c>
      <c r="K85" s="26"/>
      <c r="L85" s="25">
        <v>1.55</v>
      </c>
    </row>
    <row r="86" spans="1:12" ht="15">
      <c r="A86" s="20"/>
      <c r="B86" s="21"/>
      <c r="C86" s="22"/>
      <c r="D86" s="27" t="s">
        <v>27</v>
      </c>
      <c r="E86" s="24"/>
      <c r="F86" s="25"/>
      <c r="G86" s="25"/>
      <c r="H86" s="25"/>
      <c r="I86" s="25"/>
      <c r="J86" s="25"/>
      <c r="K86" s="26"/>
      <c r="L86" s="25"/>
    </row>
    <row r="87" spans="1:12" ht="15.75" thickBot="1">
      <c r="A87" s="20"/>
      <c r="B87" s="21"/>
      <c r="C87" s="22"/>
      <c r="D87" s="23"/>
      <c r="E87" s="168" t="s">
        <v>92</v>
      </c>
      <c r="F87" s="169">
        <v>60</v>
      </c>
      <c r="G87" s="170">
        <v>4.08</v>
      </c>
      <c r="H87" s="171">
        <v>14.52</v>
      </c>
      <c r="I87" s="171">
        <v>37.78</v>
      </c>
      <c r="J87" s="171">
        <v>157.5</v>
      </c>
      <c r="K87" s="171">
        <v>328</v>
      </c>
      <c r="L87" s="25">
        <v>20.399999999999999</v>
      </c>
    </row>
    <row r="88" spans="1:12" ht="1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26"/>
      <c r="L88" s="25"/>
    </row>
    <row r="89" spans="1:12" ht="15">
      <c r="A89" s="28"/>
      <c r="B89" s="29"/>
      <c r="C89" s="30"/>
      <c r="D89" s="31" t="s">
        <v>28</v>
      </c>
      <c r="E89" s="32"/>
      <c r="F89" s="33">
        <f>SUM(F82:F88)</f>
        <v>551</v>
      </c>
      <c r="G89" s="33">
        <f>SUM(G82:G88)</f>
        <v>20.310000000000002</v>
      </c>
      <c r="H89" s="33">
        <f>SUM(H82:H88)</f>
        <v>39.200000000000003</v>
      </c>
      <c r="I89" s="33">
        <f>SUM(I82:I88)</f>
        <v>102.5</v>
      </c>
      <c r="J89" s="33">
        <f>SUM(J82:J88)</f>
        <v>613.36</v>
      </c>
      <c r="K89" s="34"/>
      <c r="L89" s="33">
        <f>SUM(L82:L88)</f>
        <v>85</v>
      </c>
    </row>
    <row r="90" spans="1:12" ht="15.75" thickBot="1">
      <c r="A90" s="35">
        <f>A82</f>
        <v>1</v>
      </c>
      <c r="B90" s="36">
        <f>B82</f>
        <v>5</v>
      </c>
      <c r="C90" s="37" t="s">
        <v>29</v>
      </c>
      <c r="D90" s="27" t="s">
        <v>30</v>
      </c>
      <c r="E90" s="24"/>
      <c r="F90" s="25"/>
      <c r="G90" s="25"/>
      <c r="H90" s="25"/>
      <c r="I90" s="25"/>
      <c r="J90" s="25"/>
      <c r="K90" s="26"/>
      <c r="L90" s="25"/>
    </row>
    <row r="91" spans="1:12" ht="21.75" thickBot="1">
      <c r="A91" s="20"/>
      <c r="B91" s="21"/>
      <c r="C91" s="22"/>
      <c r="D91" s="27" t="s">
        <v>31</v>
      </c>
      <c r="E91" s="172" t="s">
        <v>93</v>
      </c>
      <c r="F91" s="173" t="s">
        <v>94</v>
      </c>
      <c r="G91" s="174">
        <v>4.43</v>
      </c>
      <c r="H91" s="175">
        <v>4.7</v>
      </c>
      <c r="I91" s="175">
        <v>10.38</v>
      </c>
      <c r="J91" s="175">
        <v>95.56</v>
      </c>
      <c r="K91" s="175" t="s">
        <v>95</v>
      </c>
      <c r="L91" s="25">
        <v>16.39</v>
      </c>
    </row>
    <row r="92" spans="1:12" ht="26.25" thickBot="1">
      <c r="A92" s="20"/>
      <c r="B92" s="21"/>
      <c r="C92" s="22"/>
      <c r="D92" s="27" t="s">
        <v>32</v>
      </c>
      <c r="E92" s="177" t="s">
        <v>96</v>
      </c>
      <c r="F92" s="176">
        <v>120</v>
      </c>
      <c r="G92" s="178">
        <v>12.8</v>
      </c>
      <c r="H92" s="179">
        <v>19.55</v>
      </c>
      <c r="I92" s="179">
        <v>13.4</v>
      </c>
      <c r="J92" s="179">
        <v>220.75</v>
      </c>
      <c r="K92" s="179">
        <v>246</v>
      </c>
      <c r="L92" s="25">
        <v>39.49</v>
      </c>
    </row>
    <row r="93" spans="1:12" ht="15.75" thickBot="1">
      <c r="A93" s="20"/>
      <c r="B93" s="21"/>
      <c r="C93" s="22"/>
      <c r="D93" s="27" t="s">
        <v>33</v>
      </c>
      <c r="E93" s="180" t="s">
        <v>69</v>
      </c>
      <c r="F93" s="181">
        <v>150</v>
      </c>
      <c r="G93" s="182">
        <v>6.2</v>
      </c>
      <c r="H93" s="183">
        <v>4.74</v>
      </c>
      <c r="I93" s="183">
        <v>37.979999999999997</v>
      </c>
      <c r="J93" s="183">
        <v>202.36</v>
      </c>
      <c r="K93" s="183">
        <v>632</v>
      </c>
      <c r="L93" s="25">
        <v>9.93</v>
      </c>
    </row>
    <row r="94" spans="1:12" ht="15.75" thickBot="1">
      <c r="A94" s="20"/>
      <c r="B94" s="21"/>
      <c r="C94" s="22"/>
      <c r="D94" s="27" t="s">
        <v>34</v>
      </c>
      <c r="E94" s="184" t="s">
        <v>97</v>
      </c>
      <c r="F94" s="185">
        <v>200</v>
      </c>
      <c r="G94" s="186">
        <v>0.99</v>
      </c>
      <c r="H94" s="187">
        <v>0.06</v>
      </c>
      <c r="I94" s="187">
        <v>18.36</v>
      </c>
      <c r="J94" s="187">
        <v>77.94</v>
      </c>
      <c r="K94" s="187">
        <v>435</v>
      </c>
      <c r="L94" s="25">
        <v>5.58</v>
      </c>
    </row>
    <row r="95" spans="1:12" ht="15.75" thickBot="1">
      <c r="A95" s="20"/>
      <c r="B95" s="21"/>
      <c r="C95" s="22"/>
      <c r="D95" s="27" t="s">
        <v>35</v>
      </c>
      <c r="E95" s="188" t="s">
        <v>54</v>
      </c>
      <c r="F95" s="189">
        <v>30</v>
      </c>
      <c r="G95" s="190">
        <v>2.25</v>
      </c>
      <c r="H95" s="191">
        <v>0.3</v>
      </c>
      <c r="I95" s="191">
        <v>15.3</v>
      </c>
      <c r="J95" s="191">
        <v>60.9</v>
      </c>
      <c r="K95" s="26"/>
      <c r="L95" s="25">
        <v>2.21</v>
      </c>
    </row>
    <row r="96" spans="1:12" ht="15.75" thickBot="1">
      <c r="A96" s="20"/>
      <c r="B96" s="21"/>
      <c r="C96" s="22"/>
      <c r="D96" s="27" t="s">
        <v>36</v>
      </c>
      <c r="E96" s="192" t="s">
        <v>67</v>
      </c>
      <c r="F96" s="193">
        <v>24</v>
      </c>
      <c r="G96" s="194">
        <v>1.58</v>
      </c>
      <c r="H96" s="195">
        <v>0.28999999999999998</v>
      </c>
      <c r="I96" s="195">
        <v>9.5</v>
      </c>
      <c r="J96" s="195">
        <v>46.94</v>
      </c>
      <c r="K96" s="26"/>
      <c r="L96" s="25">
        <v>1.4</v>
      </c>
    </row>
    <row r="97" spans="1:12" ht="15.75" thickBot="1">
      <c r="A97" s="20"/>
      <c r="B97" s="21"/>
      <c r="C97" s="22"/>
      <c r="D97" s="23"/>
      <c r="E97" s="196" t="s">
        <v>98</v>
      </c>
      <c r="F97" s="199" t="s">
        <v>99</v>
      </c>
      <c r="G97" s="197">
        <v>2.6</v>
      </c>
      <c r="H97" s="198">
        <v>1.6</v>
      </c>
      <c r="I97" s="198">
        <v>32.799999999999997</v>
      </c>
      <c r="J97" s="198">
        <v>156</v>
      </c>
      <c r="K97" s="26"/>
      <c r="L97" s="25">
        <v>30</v>
      </c>
    </row>
    <row r="98" spans="1:12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ht="15">
      <c r="A99" s="28"/>
      <c r="B99" s="29"/>
      <c r="C99" s="30"/>
      <c r="D99" s="31" t="s">
        <v>28</v>
      </c>
      <c r="E99" s="32"/>
      <c r="F99" s="33">
        <f>SUM(F90:F98)</f>
        <v>524</v>
      </c>
      <c r="G99" s="33">
        <f>SUM(G90:G98)</f>
        <v>30.85</v>
      </c>
      <c r="H99" s="33">
        <f>SUM(H90:H98)</f>
        <v>31.240000000000002</v>
      </c>
      <c r="I99" s="33">
        <f>SUM(I90:I98)</f>
        <v>137.72</v>
      </c>
      <c r="J99" s="33">
        <f>SUM(J90:J98)</f>
        <v>860.45</v>
      </c>
      <c r="K99" s="34"/>
      <c r="L99" s="33">
        <f>SUM(L90:L98)</f>
        <v>105</v>
      </c>
    </row>
    <row r="100" spans="1:12" ht="15.75" customHeight="1" thickBot="1">
      <c r="A100" s="38">
        <f>A82</f>
        <v>1</v>
      </c>
      <c r="B100" s="39">
        <f>B82</f>
        <v>5</v>
      </c>
      <c r="C100" s="65" t="s">
        <v>37</v>
      </c>
      <c r="D100" s="66"/>
      <c r="E100" s="40"/>
      <c r="F100" s="41">
        <f>F89+F99</f>
        <v>1075</v>
      </c>
      <c r="G100" s="41">
        <f>G89+G99</f>
        <v>51.160000000000004</v>
      </c>
      <c r="H100" s="41">
        <f>H89+H99</f>
        <v>70.44</v>
      </c>
      <c r="I100" s="41">
        <f>I89+I99</f>
        <v>240.22</v>
      </c>
      <c r="J100" s="41">
        <f>J89+J99</f>
        <v>1473.81</v>
      </c>
      <c r="K100" s="41"/>
      <c r="L100" s="41">
        <f>L89+L99</f>
        <v>190</v>
      </c>
    </row>
    <row r="101" spans="1:12" ht="24" customHeight="1" thickBot="1">
      <c r="A101" s="15">
        <v>2</v>
      </c>
      <c r="B101" s="16">
        <v>1</v>
      </c>
      <c r="C101" s="17" t="s">
        <v>23</v>
      </c>
      <c r="D101" s="18" t="s">
        <v>24</v>
      </c>
      <c r="E101" s="204" t="s">
        <v>101</v>
      </c>
      <c r="F101" s="205" t="s">
        <v>102</v>
      </c>
      <c r="G101" s="206">
        <v>5.45</v>
      </c>
      <c r="H101" s="207">
        <v>6.29</v>
      </c>
      <c r="I101" s="207">
        <v>30</v>
      </c>
      <c r="J101" s="207">
        <v>198.4</v>
      </c>
      <c r="K101" s="207">
        <v>53</v>
      </c>
      <c r="L101" s="19">
        <v>23.04</v>
      </c>
    </row>
    <row r="102" spans="1:12" ht="15.75" thickBot="1">
      <c r="A102" s="20"/>
      <c r="B102" s="21"/>
      <c r="C102" s="22"/>
      <c r="D102" s="23"/>
      <c r="E102" s="200" t="s">
        <v>100</v>
      </c>
      <c r="F102" s="201">
        <v>15</v>
      </c>
      <c r="G102" s="202">
        <v>1.64</v>
      </c>
      <c r="H102" s="203">
        <v>1.47</v>
      </c>
      <c r="I102" s="203">
        <v>0.09</v>
      </c>
      <c r="J102" s="203">
        <v>20.149999999999999</v>
      </c>
      <c r="K102" s="203">
        <v>776</v>
      </c>
      <c r="L102" s="25">
        <v>8.5500000000000007</v>
      </c>
    </row>
    <row r="103" spans="1:12" ht="15.75" thickBot="1">
      <c r="A103" s="20"/>
      <c r="B103" s="21"/>
      <c r="C103" s="22"/>
      <c r="D103" s="27" t="s">
        <v>25</v>
      </c>
      <c r="E103" s="212" t="s">
        <v>46</v>
      </c>
      <c r="F103" s="213">
        <v>200</v>
      </c>
      <c r="G103" s="214">
        <v>1.82</v>
      </c>
      <c r="H103" s="215">
        <v>1.67</v>
      </c>
      <c r="I103" s="215">
        <v>13.22</v>
      </c>
      <c r="J103" s="215">
        <v>75.19</v>
      </c>
      <c r="K103" s="215">
        <v>986</v>
      </c>
      <c r="L103" s="25">
        <v>9.4700000000000006</v>
      </c>
    </row>
    <row r="104" spans="1:12" ht="15.75" thickBot="1">
      <c r="A104" s="20"/>
      <c r="B104" s="21"/>
      <c r="C104" s="22"/>
      <c r="D104" s="27" t="s">
        <v>26</v>
      </c>
      <c r="E104" s="208" t="s">
        <v>103</v>
      </c>
      <c r="F104" s="209">
        <v>55</v>
      </c>
      <c r="G104" s="210">
        <v>6.28</v>
      </c>
      <c r="H104" s="211">
        <v>4.47</v>
      </c>
      <c r="I104" s="211">
        <v>21.04</v>
      </c>
      <c r="J104" s="211">
        <v>149.5</v>
      </c>
      <c r="K104" s="211">
        <v>868</v>
      </c>
      <c r="L104" s="25">
        <v>21.04</v>
      </c>
    </row>
    <row r="105" spans="1:12" ht="15">
      <c r="A105" s="20"/>
      <c r="B105" s="21"/>
      <c r="C105" s="22"/>
      <c r="D105" s="27" t="s">
        <v>27</v>
      </c>
      <c r="E105" s="24"/>
      <c r="F105" s="25"/>
      <c r="G105" s="25"/>
      <c r="H105" s="25"/>
      <c r="I105" s="25"/>
      <c r="J105" s="25"/>
      <c r="K105" s="26"/>
      <c r="L105" s="25"/>
    </row>
    <row r="106" spans="1:12" ht="15.75" thickBot="1">
      <c r="A106" s="20"/>
      <c r="B106" s="21"/>
      <c r="C106" s="22"/>
      <c r="D106" s="23"/>
      <c r="E106" s="217" t="s">
        <v>104</v>
      </c>
      <c r="F106" s="216" t="s">
        <v>105</v>
      </c>
      <c r="G106" s="218">
        <v>2</v>
      </c>
      <c r="H106" s="219">
        <v>6.4</v>
      </c>
      <c r="I106" s="219">
        <v>19</v>
      </c>
      <c r="J106" s="219">
        <v>140</v>
      </c>
      <c r="K106" s="26"/>
      <c r="L106" s="25">
        <v>22.9</v>
      </c>
    </row>
    <row r="107" spans="1:12" ht="1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26"/>
      <c r="L107" s="25"/>
    </row>
    <row r="108" spans="1:12" ht="15.75" thickBot="1">
      <c r="A108" s="28"/>
      <c r="B108" s="29"/>
      <c r="C108" s="30"/>
      <c r="D108" s="31" t="s">
        <v>28</v>
      </c>
      <c r="E108" s="32"/>
      <c r="F108" s="33">
        <f>SUM(F101:F107)</f>
        <v>270</v>
      </c>
      <c r="G108" s="33">
        <f>SUM(G101:G107)</f>
        <v>17.190000000000001</v>
      </c>
      <c r="H108" s="33">
        <f>SUM(H101:H107)</f>
        <v>20.299999999999997</v>
      </c>
      <c r="I108" s="33">
        <f>SUM(I101:I107)</f>
        <v>83.35</v>
      </c>
      <c r="J108" s="33">
        <f>SUM(J101:J107)</f>
        <v>583.24</v>
      </c>
      <c r="K108" s="34"/>
      <c r="L108" s="33">
        <f>SUM(L101:L107)</f>
        <v>85</v>
      </c>
    </row>
    <row r="109" spans="1:12" ht="15.75" thickBot="1">
      <c r="A109" s="35">
        <f>A101</f>
        <v>2</v>
      </c>
      <c r="B109" s="36">
        <f>B101</f>
        <v>1</v>
      </c>
      <c r="C109" s="37" t="s">
        <v>29</v>
      </c>
      <c r="D109" s="27" t="s">
        <v>30</v>
      </c>
      <c r="E109" s="220" t="s">
        <v>106</v>
      </c>
      <c r="F109" s="221">
        <v>65</v>
      </c>
      <c r="G109" s="222">
        <v>0.72</v>
      </c>
      <c r="H109" s="223">
        <v>0.13</v>
      </c>
      <c r="I109" s="223">
        <v>2.4700000000000002</v>
      </c>
      <c r="J109" s="224">
        <v>13.91</v>
      </c>
      <c r="K109" s="223">
        <v>982</v>
      </c>
      <c r="L109" s="25">
        <v>20.89</v>
      </c>
    </row>
    <row r="110" spans="1:12" ht="21.75" thickBot="1">
      <c r="A110" s="20"/>
      <c r="B110" s="21"/>
      <c r="C110" s="22"/>
      <c r="D110" s="27" t="s">
        <v>31</v>
      </c>
      <c r="E110" s="225" t="s">
        <v>107</v>
      </c>
      <c r="F110" s="226" t="s">
        <v>50</v>
      </c>
      <c r="G110" s="227">
        <v>4.5999999999999996</v>
      </c>
      <c r="H110" s="228">
        <v>8.39</v>
      </c>
      <c r="I110" s="228">
        <v>5.71</v>
      </c>
      <c r="J110" s="229">
        <v>116.8</v>
      </c>
      <c r="K110" s="228">
        <v>8</v>
      </c>
      <c r="L110" s="25">
        <v>18.28</v>
      </c>
    </row>
    <row r="111" spans="1:12" ht="26.25" thickBot="1">
      <c r="A111" s="20"/>
      <c r="B111" s="21"/>
      <c r="C111" s="22"/>
      <c r="D111" s="27" t="s">
        <v>32</v>
      </c>
      <c r="E111" s="230" t="s">
        <v>108</v>
      </c>
      <c r="F111" s="231">
        <v>95</v>
      </c>
      <c r="G111" s="232">
        <v>12.77</v>
      </c>
      <c r="H111" s="233">
        <v>23.5</v>
      </c>
      <c r="I111" s="233">
        <v>12.47</v>
      </c>
      <c r="J111" s="233">
        <v>312.45999999999998</v>
      </c>
      <c r="K111" s="233" t="s">
        <v>109</v>
      </c>
      <c r="L111" s="25">
        <v>41.71</v>
      </c>
    </row>
    <row r="112" spans="1:12" ht="21.75" thickBot="1">
      <c r="A112" s="20"/>
      <c r="B112" s="21"/>
      <c r="C112" s="22"/>
      <c r="D112" s="27" t="s">
        <v>33</v>
      </c>
      <c r="E112" s="234" t="s">
        <v>110</v>
      </c>
      <c r="F112" s="235">
        <v>150</v>
      </c>
      <c r="G112" s="237">
        <v>5.42</v>
      </c>
      <c r="H112" s="238">
        <v>4.07</v>
      </c>
      <c r="I112" s="238">
        <v>31.8</v>
      </c>
      <c r="J112" s="238">
        <v>185.45</v>
      </c>
      <c r="K112" s="236">
        <v>307</v>
      </c>
      <c r="L112" s="25">
        <v>6.52</v>
      </c>
    </row>
    <row r="113" spans="1:12" ht="15.75" thickBot="1">
      <c r="A113" s="20"/>
      <c r="B113" s="21"/>
      <c r="C113" s="22"/>
      <c r="D113" s="27" t="s">
        <v>34</v>
      </c>
      <c r="E113" s="239" t="s">
        <v>111</v>
      </c>
      <c r="F113" s="240" t="s">
        <v>112</v>
      </c>
      <c r="G113" s="241">
        <v>0.15</v>
      </c>
      <c r="H113" s="242">
        <v>0</v>
      </c>
      <c r="I113" s="242">
        <v>14.61</v>
      </c>
      <c r="J113" s="242">
        <v>59.04</v>
      </c>
      <c r="K113" s="242">
        <v>431</v>
      </c>
      <c r="L113" s="25">
        <v>13.93</v>
      </c>
    </row>
    <row r="114" spans="1:12" ht="15.75" thickBot="1">
      <c r="A114" s="20"/>
      <c r="B114" s="21"/>
      <c r="C114" s="22"/>
      <c r="D114" s="27" t="s">
        <v>35</v>
      </c>
      <c r="E114" s="244" t="s">
        <v>54</v>
      </c>
      <c r="F114" s="243">
        <v>30</v>
      </c>
      <c r="G114" s="245">
        <v>2.25</v>
      </c>
      <c r="H114" s="246">
        <v>0.3</v>
      </c>
      <c r="I114" s="246">
        <v>15.3</v>
      </c>
      <c r="J114" s="246">
        <v>72.900000000000006</v>
      </c>
      <c r="K114" s="26"/>
      <c r="L114" s="25">
        <v>2.21</v>
      </c>
    </row>
    <row r="115" spans="1:12" ht="15.75" thickBot="1">
      <c r="A115" s="20"/>
      <c r="B115" s="21"/>
      <c r="C115" s="22"/>
      <c r="D115" s="27" t="s">
        <v>36</v>
      </c>
      <c r="E115" s="247" t="s">
        <v>67</v>
      </c>
      <c r="F115" s="248">
        <v>25</v>
      </c>
      <c r="G115" s="249">
        <v>1.65</v>
      </c>
      <c r="H115" s="250">
        <v>0.3</v>
      </c>
      <c r="I115" s="250">
        <v>9.9</v>
      </c>
      <c r="J115" s="250">
        <v>48.9</v>
      </c>
      <c r="K115" s="26"/>
      <c r="L115" s="25">
        <v>1.46</v>
      </c>
    </row>
    <row r="116" spans="1:12" ht="1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 ht="1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ht="15">
      <c r="A118" s="28"/>
      <c r="B118" s="29"/>
      <c r="C118" s="30"/>
      <c r="D118" s="31" t="s">
        <v>28</v>
      </c>
      <c r="E118" s="32"/>
      <c r="F118" s="33">
        <f>SUM(F109:F117)</f>
        <v>365</v>
      </c>
      <c r="G118" s="33">
        <f>SUM(G109:G117)</f>
        <v>27.559999999999995</v>
      </c>
      <c r="H118" s="33">
        <f>SUM(H109:H117)</f>
        <v>36.69</v>
      </c>
      <c r="I118" s="33">
        <f>SUM(I109:I117)</f>
        <v>92.26</v>
      </c>
      <c r="J118" s="33">
        <f>SUM(J109:J117)</f>
        <v>809.45999999999981</v>
      </c>
      <c r="K118" s="34"/>
      <c r="L118" s="33">
        <f>SUM(L109:L117)</f>
        <v>104.99999999999997</v>
      </c>
    </row>
    <row r="119" spans="1:12" ht="13.5" thickBot="1">
      <c r="A119" s="38">
        <f>A101</f>
        <v>2</v>
      </c>
      <c r="B119" s="39">
        <f>B101</f>
        <v>1</v>
      </c>
      <c r="C119" s="65" t="s">
        <v>37</v>
      </c>
      <c r="D119" s="66"/>
      <c r="E119" s="40"/>
      <c r="F119" s="41">
        <f>F108+F118</f>
        <v>635</v>
      </c>
      <c r="G119" s="41">
        <f>G108+G118</f>
        <v>44.75</v>
      </c>
      <c r="H119" s="41">
        <f>H108+H118</f>
        <v>56.989999999999995</v>
      </c>
      <c r="I119" s="41">
        <f>I108+I118</f>
        <v>175.61</v>
      </c>
      <c r="J119" s="41">
        <f>J108+J118</f>
        <v>1392.6999999999998</v>
      </c>
      <c r="K119" s="41"/>
      <c r="L119" s="41">
        <f>L108+L118</f>
        <v>189.99999999999997</v>
      </c>
    </row>
    <row r="120" spans="1:12" ht="26.25" thickBot="1">
      <c r="A120" s="42">
        <v>2</v>
      </c>
      <c r="B120" s="21">
        <v>2</v>
      </c>
      <c r="C120" s="17" t="s">
        <v>23</v>
      </c>
      <c r="D120" s="18" t="s">
        <v>24</v>
      </c>
      <c r="E120" s="251" t="s">
        <v>113</v>
      </c>
      <c r="F120" s="254">
        <v>190</v>
      </c>
      <c r="G120" s="252">
        <v>22.06</v>
      </c>
      <c r="H120" s="253">
        <v>10.61</v>
      </c>
      <c r="I120" s="253">
        <v>53.29</v>
      </c>
      <c r="J120" s="253">
        <v>396.88</v>
      </c>
      <c r="K120" s="253">
        <v>187</v>
      </c>
      <c r="L120" s="19">
        <v>57.85</v>
      </c>
    </row>
    <row r="121" spans="1:12" ht="15">
      <c r="A121" s="42"/>
      <c r="B121" s="21"/>
      <c r="C121" s="22"/>
      <c r="D121" s="27" t="s">
        <v>30</v>
      </c>
      <c r="E121" s="24"/>
      <c r="F121" s="25"/>
      <c r="G121" s="25"/>
      <c r="H121" s="25"/>
      <c r="I121" s="25"/>
      <c r="J121" s="25"/>
      <c r="K121" s="26"/>
      <c r="L121" s="25"/>
    </row>
    <row r="122" spans="1:12" ht="15.75" thickBot="1">
      <c r="A122" s="42"/>
      <c r="B122" s="21"/>
      <c r="C122" s="22"/>
      <c r="D122" s="27" t="s">
        <v>25</v>
      </c>
      <c r="E122" s="255" t="s">
        <v>114</v>
      </c>
      <c r="F122" s="256">
        <v>200</v>
      </c>
      <c r="G122" s="257">
        <v>1.36</v>
      </c>
      <c r="H122" s="258">
        <v>1.41</v>
      </c>
      <c r="I122" s="258">
        <v>2.14</v>
      </c>
      <c r="J122" s="258">
        <v>26.69</v>
      </c>
      <c r="K122" s="258">
        <v>603</v>
      </c>
      <c r="L122" s="25">
        <v>5.75</v>
      </c>
    </row>
    <row r="123" spans="1:12" ht="15.75" thickBot="1">
      <c r="A123" s="42"/>
      <c r="B123" s="21"/>
      <c r="C123" s="22"/>
      <c r="D123" s="27" t="s">
        <v>26</v>
      </c>
      <c r="E123" s="259" t="s">
        <v>54</v>
      </c>
      <c r="F123" s="260">
        <v>30</v>
      </c>
      <c r="G123" s="261">
        <v>2.25</v>
      </c>
      <c r="H123" s="262">
        <v>0.3</v>
      </c>
      <c r="I123" s="262">
        <v>15.3</v>
      </c>
      <c r="J123" s="262">
        <v>72.900000000000006</v>
      </c>
      <c r="K123" s="26"/>
      <c r="L123" s="25">
        <v>2.21</v>
      </c>
    </row>
    <row r="124" spans="1:12" ht="15">
      <c r="A124" s="42"/>
      <c r="B124" s="21"/>
      <c r="C124" s="22"/>
      <c r="D124" s="27" t="s">
        <v>27</v>
      </c>
      <c r="E124" s="24"/>
      <c r="F124" s="25"/>
      <c r="G124" s="25"/>
      <c r="H124" s="25"/>
      <c r="I124" s="25"/>
      <c r="J124" s="25"/>
      <c r="K124" s="26"/>
      <c r="L124" s="25"/>
    </row>
    <row r="125" spans="1:12" ht="15.75" thickBot="1">
      <c r="A125" s="42"/>
      <c r="B125" s="21"/>
      <c r="C125" s="22"/>
      <c r="D125" s="23"/>
      <c r="E125" s="264" t="s">
        <v>115</v>
      </c>
      <c r="F125" s="263">
        <v>200</v>
      </c>
      <c r="G125" s="265">
        <v>1.4</v>
      </c>
      <c r="H125" s="266">
        <v>0.4</v>
      </c>
      <c r="I125" s="266">
        <v>22.8</v>
      </c>
      <c r="J125" s="266">
        <v>100.4</v>
      </c>
      <c r="K125" s="26"/>
      <c r="L125" s="25">
        <v>19.190000000000001</v>
      </c>
    </row>
    <row r="126" spans="1:12" ht="15">
      <c r="A126" s="42"/>
      <c r="B126" s="21"/>
      <c r="C126" s="22"/>
      <c r="D126" s="23"/>
      <c r="E126" s="24"/>
      <c r="F126" s="25"/>
      <c r="G126" s="25"/>
      <c r="H126" s="25"/>
      <c r="I126" s="25"/>
      <c r="J126" s="25"/>
      <c r="K126" s="26"/>
      <c r="L126" s="25"/>
    </row>
    <row r="127" spans="1:12" ht="15">
      <c r="A127" s="43"/>
      <c r="B127" s="29"/>
      <c r="C127" s="30"/>
      <c r="D127" s="31" t="s">
        <v>28</v>
      </c>
      <c r="E127" s="32"/>
      <c r="F127" s="33">
        <f>SUM(F120:F126)</f>
        <v>620</v>
      </c>
      <c r="G127" s="33">
        <f>SUM(G120:G126)</f>
        <v>27.069999999999997</v>
      </c>
      <c r="H127" s="33">
        <f>SUM(H120:H126)</f>
        <v>12.72</v>
      </c>
      <c r="I127" s="33">
        <f>SUM(I120:I126)</f>
        <v>93.53</v>
      </c>
      <c r="J127" s="33">
        <f>SUM(J120:J126)</f>
        <v>596.87</v>
      </c>
      <c r="K127" s="34"/>
      <c r="L127" s="33">
        <f>SUM(L120:L126)</f>
        <v>85</v>
      </c>
    </row>
    <row r="128" spans="1:12" ht="15.75" thickBot="1">
      <c r="A128" s="36">
        <f>A120</f>
        <v>2</v>
      </c>
      <c r="B128" s="36">
        <f>B120</f>
        <v>2</v>
      </c>
      <c r="C128" s="37" t="s">
        <v>29</v>
      </c>
      <c r="D128" s="27" t="s">
        <v>30</v>
      </c>
      <c r="E128" s="24"/>
      <c r="F128" s="25"/>
      <c r="G128" s="25"/>
      <c r="H128" s="25"/>
      <c r="I128" s="25"/>
      <c r="J128" s="25"/>
      <c r="K128" s="26"/>
      <c r="L128" s="25"/>
    </row>
    <row r="129" spans="1:12" ht="21.75" thickBot="1">
      <c r="A129" s="42"/>
      <c r="B129" s="21"/>
      <c r="C129" s="22"/>
      <c r="D129" s="27" t="s">
        <v>31</v>
      </c>
      <c r="E129" s="270" t="s">
        <v>116</v>
      </c>
      <c r="F129" s="269" t="s">
        <v>94</v>
      </c>
      <c r="G129" s="267">
        <v>4.17</v>
      </c>
      <c r="H129" s="268">
        <v>7.65</v>
      </c>
      <c r="I129" s="268">
        <v>12.41</v>
      </c>
      <c r="J129" s="271">
        <v>135.18</v>
      </c>
      <c r="K129" s="271">
        <v>17</v>
      </c>
      <c r="L129" s="25">
        <v>20.13</v>
      </c>
    </row>
    <row r="130" spans="1:12" ht="26.25" thickBot="1">
      <c r="A130" s="42"/>
      <c r="B130" s="21"/>
      <c r="C130" s="22"/>
      <c r="D130" s="27" t="s">
        <v>32</v>
      </c>
      <c r="E130" s="272" t="s">
        <v>117</v>
      </c>
      <c r="F130" s="273">
        <v>120</v>
      </c>
      <c r="G130" s="274">
        <v>14.26</v>
      </c>
      <c r="H130" s="275">
        <v>16.68</v>
      </c>
      <c r="I130" s="275">
        <v>5.46</v>
      </c>
      <c r="J130" s="275">
        <v>228.95</v>
      </c>
      <c r="K130" s="275">
        <v>675</v>
      </c>
      <c r="L130" s="25">
        <v>52.3</v>
      </c>
    </row>
    <row r="131" spans="1:12" ht="15.75" thickBot="1">
      <c r="A131" s="42"/>
      <c r="B131" s="21"/>
      <c r="C131" s="22"/>
      <c r="D131" s="27" t="s">
        <v>33</v>
      </c>
      <c r="E131" s="276" t="s">
        <v>118</v>
      </c>
      <c r="F131" s="277">
        <v>150</v>
      </c>
      <c r="G131" s="278">
        <v>4.28</v>
      </c>
      <c r="H131" s="279">
        <v>3.83</v>
      </c>
      <c r="I131" s="279">
        <v>29.57</v>
      </c>
      <c r="J131" s="279">
        <v>169.79</v>
      </c>
      <c r="K131" s="280">
        <v>585</v>
      </c>
      <c r="L131" s="25">
        <v>5.75</v>
      </c>
    </row>
    <row r="132" spans="1:12" ht="15.75" thickBot="1">
      <c r="A132" s="42"/>
      <c r="B132" s="21"/>
      <c r="C132" s="22"/>
      <c r="D132" s="27" t="s">
        <v>34</v>
      </c>
      <c r="E132" s="281" t="s">
        <v>119</v>
      </c>
      <c r="F132" s="282">
        <v>200</v>
      </c>
      <c r="G132" s="283">
        <v>0</v>
      </c>
      <c r="H132" s="284">
        <v>0</v>
      </c>
      <c r="I132" s="284">
        <v>9.08</v>
      </c>
      <c r="J132" s="284">
        <v>36.32</v>
      </c>
      <c r="K132" s="284">
        <v>431</v>
      </c>
      <c r="L132" s="25">
        <v>1.71</v>
      </c>
    </row>
    <row r="133" spans="1:12" ht="15.75" thickBot="1">
      <c r="A133" s="42"/>
      <c r="B133" s="21"/>
      <c r="C133" s="22"/>
      <c r="D133" s="27" t="s">
        <v>35</v>
      </c>
      <c r="E133" s="285" t="s">
        <v>54</v>
      </c>
      <c r="F133" s="286">
        <v>30</v>
      </c>
      <c r="G133" s="287">
        <v>2.25</v>
      </c>
      <c r="H133" s="288">
        <v>0.3</v>
      </c>
      <c r="I133" s="288">
        <v>15.3</v>
      </c>
      <c r="J133" s="288">
        <v>72.900000000000006</v>
      </c>
      <c r="K133" s="26"/>
      <c r="L133" s="25">
        <v>2.21</v>
      </c>
    </row>
    <row r="134" spans="1:12" ht="15">
      <c r="A134" s="42"/>
      <c r="B134" s="21"/>
      <c r="C134" s="22"/>
      <c r="D134" s="27" t="s">
        <v>36</v>
      </c>
      <c r="E134" s="24"/>
      <c r="F134" s="25"/>
      <c r="G134" s="25"/>
      <c r="H134" s="25"/>
      <c r="I134" s="25"/>
      <c r="J134" s="25"/>
      <c r="K134" s="26"/>
      <c r="L134" s="25"/>
    </row>
    <row r="135" spans="1:12" ht="15.75" thickBot="1">
      <c r="A135" s="42"/>
      <c r="B135" s="21"/>
      <c r="C135" s="22"/>
      <c r="D135" s="23"/>
      <c r="E135" s="289" t="s">
        <v>120</v>
      </c>
      <c r="F135" s="290">
        <v>125</v>
      </c>
      <c r="G135" s="291">
        <v>0</v>
      </c>
      <c r="H135" s="292">
        <v>0</v>
      </c>
      <c r="I135" s="292">
        <v>13.75</v>
      </c>
      <c r="J135" s="292">
        <v>55</v>
      </c>
      <c r="K135" s="26"/>
      <c r="L135" s="25">
        <v>22.9</v>
      </c>
    </row>
    <row r="136" spans="1:12" ht="15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 ht="15">
      <c r="A137" s="43"/>
      <c r="B137" s="29"/>
      <c r="C137" s="30"/>
      <c r="D137" s="31" t="s">
        <v>28</v>
      </c>
      <c r="E137" s="32"/>
      <c r="F137" s="33">
        <f>SUM(F128:F136)</f>
        <v>625</v>
      </c>
      <c r="G137" s="33">
        <f>SUM(G128:G136)</f>
        <v>24.96</v>
      </c>
      <c r="H137" s="33">
        <f>SUM(H128:H136)</f>
        <v>28.459999999999997</v>
      </c>
      <c r="I137" s="33">
        <f>SUM(I128:I136)</f>
        <v>85.57</v>
      </c>
      <c r="J137" s="33">
        <f>SUM(J128:J136)</f>
        <v>698.14</v>
      </c>
      <c r="K137" s="34"/>
      <c r="L137" s="33">
        <f>SUM(L128:L136)</f>
        <v>104.99999999999997</v>
      </c>
    </row>
    <row r="138" spans="1:12" ht="13.5" thickBot="1">
      <c r="A138" s="44">
        <f>A120</f>
        <v>2</v>
      </c>
      <c r="B138" s="44">
        <f>B120</f>
        <v>2</v>
      </c>
      <c r="C138" s="65" t="s">
        <v>37</v>
      </c>
      <c r="D138" s="66"/>
      <c r="E138" s="40"/>
      <c r="F138" s="41">
        <f>F127+F137</f>
        <v>1245</v>
      </c>
      <c r="G138" s="41">
        <f>G127+G137</f>
        <v>52.03</v>
      </c>
      <c r="H138" s="41">
        <f>H127+H137</f>
        <v>41.18</v>
      </c>
      <c r="I138" s="41">
        <f>I127+I137</f>
        <v>179.1</v>
      </c>
      <c r="J138" s="41">
        <f>J127+J137</f>
        <v>1295.01</v>
      </c>
      <c r="K138" s="41"/>
      <c r="L138" s="41">
        <f>L127+L137</f>
        <v>189.99999999999997</v>
      </c>
    </row>
    <row r="139" spans="1:12" ht="26.25" thickBot="1">
      <c r="A139" s="15">
        <v>2</v>
      </c>
      <c r="B139" s="16">
        <v>3</v>
      </c>
      <c r="C139" s="17" t="s">
        <v>23</v>
      </c>
      <c r="D139" s="18" t="s">
        <v>24</v>
      </c>
      <c r="E139" s="293" t="s">
        <v>122</v>
      </c>
      <c r="F139" s="294">
        <v>110</v>
      </c>
      <c r="G139" s="295">
        <v>16.059999999999999</v>
      </c>
      <c r="H139" s="296">
        <v>7.21</v>
      </c>
      <c r="I139" s="296">
        <v>15.62</v>
      </c>
      <c r="J139" s="296">
        <v>190.82</v>
      </c>
      <c r="K139" s="296" t="s">
        <v>123</v>
      </c>
      <c r="L139" s="19">
        <v>62.68</v>
      </c>
    </row>
    <row r="140" spans="1:12" ht="16.5" customHeight="1" thickBot="1">
      <c r="A140" s="20"/>
      <c r="B140" s="21"/>
      <c r="C140" s="22"/>
      <c r="D140" s="23"/>
      <c r="E140" s="297" t="s">
        <v>124</v>
      </c>
      <c r="F140" s="298">
        <v>150</v>
      </c>
      <c r="G140" s="299">
        <v>5.42</v>
      </c>
      <c r="H140" s="300">
        <v>4.07</v>
      </c>
      <c r="I140" s="300">
        <v>31.08</v>
      </c>
      <c r="J140" s="300">
        <v>185.45</v>
      </c>
      <c r="K140" s="300">
        <v>307</v>
      </c>
      <c r="L140" s="25">
        <v>6.52</v>
      </c>
    </row>
    <row r="141" spans="1:12" ht="15.75" thickBot="1">
      <c r="A141" s="20"/>
      <c r="B141" s="21"/>
      <c r="C141" s="22"/>
      <c r="D141" s="27" t="s">
        <v>25</v>
      </c>
      <c r="E141" s="305" t="s">
        <v>125</v>
      </c>
      <c r="F141" s="306" t="s">
        <v>126</v>
      </c>
      <c r="G141" s="307">
        <v>0.04</v>
      </c>
      <c r="H141" s="308">
        <v>0</v>
      </c>
      <c r="I141" s="308">
        <v>9.19</v>
      </c>
      <c r="J141" s="308">
        <v>36.92</v>
      </c>
      <c r="K141" s="308">
        <v>431</v>
      </c>
      <c r="L141" s="25">
        <v>2.97</v>
      </c>
    </row>
    <row r="142" spans="1:12" ht="15.75" customHeight="1" thickBot="1">
      <c r="A142" s="20"/>
      <c r="B142" s="21"/>
      <c r="C142" s="22"/>
      <c r="D142" s="27" t="s">
        <v>26</v>
      </c>
      <c r="E142" s="309" t="s">
        <v>54</v>
      </c>
      <c r="F142" s="310">
        <v>22</v>
      </c>
      <c r="G142" s="311">
        <v>1.65</v>
      </c>
      <c r="H142" s="312">
        <v>0.22</v>
      </c>
      <c r="I142" s="312">
        <v>11.22</v>
      </c>
      <c r="J142" s="312">
        <v>53.46</v>
      </c>
      <c r="K142" s="26"/>
      <c r="L142" s="25">
        <v>1.62</v>
      </c>
    </row>
    <row r="143" spans="1:12" ht="15.75" thickBot="1">
      <c r="A143" s="20"/>
      <c r="B143" s="21"/>
      <c r="C143" s="22"/>
      <c r="D143" s="27" t="s">
        <v>27</v>
      </c>
      <c r="E143" s="24"/>
      <c r="F143" s="25"/>
      <c r="G143" s="25"/>
      <c r="H143" s="25"/>
      <c r="I143" s="25"/>
      <c r="J143" s="25"/>
      <c r="K143" s="26"/>
      <c r="L143" s="25"/>
    </row>
    <row r="144" spans="1:12" ht="15.75" thickBot="1">
      <c r="A144" s="20"/>
      <c r="B144" s="21"/>
      <c r="C144" s="22"/>
      <c r="D144" s="23"/>
      <c r="E144" s="301" t="s">
        <v>121</v>
      </c>
      <c r="F144" s="304">
        <v>35</v>
      </c>
      <c r="G144" s="302">
        <v>0.28000000000000003</v>
      </c>
      <c r="H144" s="303">
        <v>0.04</v>
      </c>
      <c r="I144" s="303">
        <v>0.88</v>
      </c>
      <c r="J144" s="303">
        <v>4.9400000000000004</v>
      </c>
      <c r="K144" s="303">
        <v>982</v>
      </c>
      <c r="L144" s="25">
        <v>11.21</v>
      </c>
    </row>
    <row r="145" spans="1:12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26"/>
      <c r="L145" s="25"/>
    </row>
    <row r="146" spans="1:12" ht="15">
      <c r="A146" s="28"/>
      <c r="B146" s="29"/>
      <c r="C146" s="30"/>
      <c r="D146" s="31" t="s">
        <v>28</v>
      </c>
      <c r="E146" s="32"/>
      <c r="F146" s="33">
        <f>SUM(F139:F145)</f>
        <v>317</v>
      </c>
      <c r="G146" s="33">
        <f>SUM(G139:G145)</f>
        <v>23.449999999999996</v>
      </c>
      <c r="H146" s="33">
        <f>SUM(H139:H145)</f>
        <v>11.540000000000001</v>
      </c>
      <c r="I146" s="33">
        <f>SUM(I139:I145)</f>
        <v>67.989999999999995</v>
      </c>
      <c r="J146" s="33">
        <f>SUM(J139:J145)</f>
        <v>471.59</v>
      </c>
      <c r="K146" s="34"/>
      <c r="L146" s="33">
        <f>SUM(L139:L145)</f>
        <v>85</v>
      </c>
    </row>
    <row r="147" spans="1:12" ht="15.75" thickBot="1">
      <c r="A147" s="35">
        <f>A139</f>
        <v>2</v>
      </c>
      <c r="B147" s="36">
        <f>B139</f>
        <v>3</v>
      </c>
      <c r="C147" s="37" t="s">
        <v>29</v>
      </c>
      <c r="D147" s="27" t="s">
        <v>30</v>
      </c>
      <c r="E147" s="24"/>
      <c r="F147" s="25"/>
      <c r="G147" s="25"/>
      <c r="H147" s="25"/>
      <c r="I147" s="25"/>
      <c r="J147" s="25"/>
      <c r="K147" s="26"/>
      <c r="L147" s="25"/>
    </row>
    <row r="148" spans="1:12" ht="24" thickBot="1">
      <c r="A148" s="20"/>
      <c r="B148" s="21"/>
      <c r="C148" s="22"/>
      <c r="D148" s="27" t="s">
        <v>31</v>
      </c>
      <c r="E148" s="313" t="s">
        <v>127</v>
      </c>
      <c r="F148" s="314" t="s">
        <v>128</v>
      </c>
      <c r="G148" s="315">
        <v>4.45</v>
      </c>
      <c r="H148" s="316">
        <v>4.54</v>
      </c>
      <c r="I148" s="316">
        <v>6.84</v>
      </c>
      <c r="J148" s="316">
        <v>95.98</v>
      </c>
      <c r="K148" s="316">
        <v>1079</v>
      </c>
      <c r="L148" s="25">
        <v>18.04</v>
      </c>
    </row>
    <row r="149" spans="1:12" ht="15.75" thickBot="1">
      <c r="A149" s="20"/>
      <c r="B149" s="21"/>
      <c r="C149" s="22"/>
      <c r="D149" s="27" t="s">
        <v>32</v>
      </c>
      <c r="E149" s="317" t="s">
        <v>129</v>
      </c>
      <c r="F149" s="318">
        <v>100</v>
      </c>
      <c r="G149" s="319">
        <v>13.25</v>
      </c>
      <c r="H149" s="320">
        <v>9.75</v>
      </c>
      <c r="I149" s="320">
        <v>6.87</v>
      </c>
      <c r="J149" s="321">
        <v>191.26</v>
      </c>
      <c r="K149" s="321">
        <v>241</v>
      </c>
      <c r="L149" s="25">
        <v>42.91</v>
      </c>
    </row>
    <row r="150" spans="1:12" ht="15.75" thickBot="1">
      <c r="A150" s="20"/>
      <c r="B150" s="21"/>
      <c r="C150" s="22"/>
      <c r="D150" s="27" t="s">
        <v>33</v>
      </c>
      <c r="E150" s="322" t="s">
        <v>130</v>
      </c>
      <c r="F150" s="323">
        <v>170</v>
      </c>
      <c r="G150" s="324">
        <v>3.5</v>
      </c>
      <c r="H150" s="325">
        <v>5.07</v>
      </c>
      <c r="I150" s="325">
        <v>22.78</v>
      </c>
      <c r="J150" s="325">
        <v>162.74</v>
      </c>
      <c r="K150" s="325">
        <v>371</v>
      </c>
      <c r="L150" s="25">
        <v>21.26</v>
      </c>
    </row>
    <row r="151" spans="1:12" ht="15.75" thickBot="1">
      <c r="A151" s="20"/>
      <c r="B151" s="21"/>
      <c r="C151" s="22"/>
      <c r="D151" s="27" t="s">
        <v>34</v>
      </c>
      <c r="E151" s="326" t="s">
        <v>131</v>
      </c>
      <c r="F151" s="327">
        <v>200</v>
      </c>
      <c r="G151" s="328">
        <v>1.4</v>
      </c>
      <c r="H151" s="329">
        <v>0.4</v>
      </c>
      <c r="I151" s="329">
        <v>22.8</v>
      </c>
      <c r="J151" s="329">
        <v>100.4</v>
      </c>
      <c r="K151" s="26"/>
      <c r="L151" s="25">
        <v>19.190000000000001</v>
      </c>
    </row>
    <row r="152" spans="1:12" ht="15.75" thickBot="1">
      <c r="A152" s="20"/>
      <c r="B152" s="21"/>
      <c r="C152" s="22"/>
      <c r="D152" s="27" t="s">
        <v>35</v>
      </c>
      <c r="E152" s="330" t="s">
        <v>54</v>
      </c>
      <c r="F152" s="331">
        <v>29</v>
      </c>
      <c r="G152" s="332">
        <v>2.1800000000000002</v>
      </c>
      <c r="H152" s="333">
        <v>0.28999999999999998</v>
      </c>
      <c r="I152" s="333">
        <v>14.79</v>
      </c>
      <c r="J152" s="333">
        <v>70.47</v>
      </c>
      <c r="K152" s="26"/>
      <c r="L152" s="25">
        <v>2.14</v>
      </c>
    </row>
    <row r="153" spans="1:12" ht="15.75" thickBot="1">
      <c r="A153" s="20"/>
      <c r="B153" s="21"/>
      <c r="C153" s="22"/>
      <c r="D153" s="27" t="s">
        <v>36</v>
      </c>
      <c r="E153" s="334" t="s">
        <v>67</v>
      </c>
      <c r="F153" s="335">
        <v>25</v>
      </c>
      <c r="G153" s="336">
        <v>1.65</v>
      </c>
      <c r="H153" s="337">
        <v>0.3</v>
      </c>
      <c r="I153" s="337">
        <v>9.9</v>
      </c>
      <c r="J153" s="337">
        <v>48.9</v>
      </c>
      <c r="K153" s="26"/>
      <c r="L153" s="25">
        <v>1.46</v>
      </c>
    </row>
    <row r="154" spans="1:12" ht="15.75" thickBot="1">
      <c r="A154" s="20"/>
      <c r="B154" s="21"/>
      <c r="C154" s="22"/>
      <c r="D154" s="23"/>
      <c r="E154" s="326"/>
      <c r="F154" s="327"/>
      <c r="G154" s="328"/>
      <c r="H154" s="329"/>
      <c r="I154" s="329"/>
      <c r="J154" s="329"/>
      <c r="K154" s="26"/>
      <c r="L154" s="25"/>
    </row>
    <row r="155" spans="1:12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ht="15">
      <c r="A156" s="28"/>
      <c r="B156" s="29"/>
      <c r="C156" s="30"/>
      <c r="D156" s="31" t="s">
        <v>28</v>
      </c>
      <c r="E156" s="32"/>
      <c r="F156" s="33">
        <f>SUM(F147:F155)</f>
        <v>524</v>
      </c>
      <c r="G156" s="33">
        <f>SUM(G147:G155)</f>
        <v>26.429999999999996</v>
      </c>
      <c r="H156" s="33">
        <f>SUM(H147:H155)</f>
        <v>20.349999999999998</v>
      </c>
      <c r="I156" s="33">
        <f>SUM(I147:I155)</f>
        <v>83.980000000000018</v>
      </c>
      <c r="J156" s="33">
        <f>SUM(J147:J155)</f>
        <v>669.75</v>
      </c>
      <c r="K156" s="34"/>
      <c r="L156" s="33">
        <f>SUM(L147:L155)</f>
        <v>104.99999999999999</v>
      </c>
    </row>
    <row r="157" spans="1:12" ht="13.5" thickBot="1">
      <c r="A157" s="38">
        <f>A139</f>
        <v>2</v>
      </c>
      <c r="B157" s="39">
        <f>B139</f>
        <v>3</v>
      </c>
      <c r="C157" s="65" t="s">
        <v>37</v>
      </c>
      <c r="D157" s="66"/>
      <c r="E157" s="40"/>
      <c r="F157" s="41">
        <f>F146+F156</f>
        <v>841</v>
      </c>
      <c r="G157" s="41">
        <f>G146+G156</f>
        <v>49.879999999999995</v>
      </c>
      <c r="H157" s="41">
        <f>H146+H156</f>
        <v>31.89</v>
      </c>
      <c r="I157" s="41">
        <f>I146+I156</f>
        <v>151.97000000000003</v>
      </c>
      <c r="J157" s="41">
        <f>J146+J156</f>
        <v>1141.3399999999999</v>
      </c>
      <c r="K157" s="41"/>
      <c r="L157" s="41">
        <f>L146+L156</f>
        <v>190</v>
      </c>
    </row>
    <row r="158" spans="1:12" ht="25.5" thickBot="1">
      <c r="A158" s="15">
        <v>2</v>
      </c>
      <c r="B158" s="16">
        <v>4</v>
      </c>
      <c r="C158" s="17" t="s">
        <v>23</v>
      </c>
      <c r="D158" s="18" t="s">
        <v>24</v>
      </c>
      <c r="E158" s="338" t="s">
        <v>132</v>
      </c>
      <c r="F158" s="339">
        <v>200</v>
      </c>
      <c r="G158" s="340">
        <v>7.82</v>
      </c>
      <c r="H158" s="341">
        <v>7.54</v>
      </c>
      <c r="I158" s="341">
        <v>38.630000000000003</v>
      </c>
      <c r="J158" s="341">
        <v>158.63</v>
      </c>
      <c r="K158" s="341">
        <v>515</v>
      </c>
      <c r="L158" s="19">
        <v>20.190000000000001</v>
      </c>
    </row>
    <row r="159" spans="1:12" ht="15">
      <c r="A159" s="20"/>
      <c r="B159" s="21"/>
      <c r="C159" s="22"/>
      <c r="D159" s="27" t="s">
        <v>30</v>
      </c>
      <c r="E159" s="24"/>
      <c r="F159" s="25"/>
      <c r="G159" s="25"/>
      <c r="H159" s="25"/>
      <c r="I159" s="25"/>
      <c r="J159" s="25"/>
      <c r="K159" s="26"/>
      <c r="L159" s="25"/>
    </row>
    <row r="160" spans="1:12" ht="15.75" thickBot="1">
      <c r="A160" s="20"/>
      <c r="B160" s="21"/>
      <c r="C160" s="22"/>
      <c r="D160" s="27" t="s">
        <v>25</v>
      </c>
      <c r="E160" s="342" t="s">
        <v>133</v>
      </c>
      <c r="F160" s="343">
        <v>200</v>
      </c>
      <c r="G160" s="344">
        <v>1.51</v>
      </c>
      <c r="H160" s="345">
        <v>1.1299999999999999</v>
      </c>
      <c r="I160" s="345">
        <v>12.61</v>
      </c>
      <c r="J160" s="345">
        <v>66.650000000000006</v>
      </c>
      <c r="K160" s="345">
        <v>1066</v>
      </c>
      <c r="L160" s="25">
        <v>8.93</v>
      </c>
    </row>
    <row r="161" spans="1:12" ht="15.75" thickBot="1">
      <c r="A161" s="20"/>
      <c r="B161" s="21"/>
      <c r="C161" s="22"/>
      <c r="D161" s="27" t="s">
        <v>26</v>
      </c>
      <c r="E161" s="347" t="s">
        <v>54</v>
      </c>
      <c r="F161" s="346">
        <v>35</v>
      </c>
      <c r="G161" s="348">
        <v>2.63</v>
      </c>
      <c r="H161" s="349">
        <v>0.35</v>
      </c>
      <c r="I161" s="349">
        <v>17.850000000000001</v>
      </c>
      <c r="J161" s="349">
        <v>85.05</v>
      </c>
      <c r="K161" s="26"/>
      <c r="L161" s="25">
        <v>2.21</v>
      </c>
    </row>
    <row r="162" spans="1:12" ht="15">
      <c r="A162" s="20"/>
      <c r="B162" s="21"/>
      <c r="C162" s="22"/>
      <c r="D162" s="27" t="s">
        <v>27</v>
      </c>
      <c r="E162" s="24"/>
      <c r="F162" s="25"/>
      <c r="G162" s="25"/>
      <c r="H162" s="25"/>
      <c r="I162" s="25"/>
      <c r="J162" s="25"/>
      <c r="K162" s="26"/>
      <c r="L162" s="25"/>
    </row>
    <row r="163" spans="1:12" ht="15.75" thickBot="1">
      <c r="A163" s="20"/>
      <c r="B163" s="21"/>
      <c r="C163" s="22"/>
      <c r="D163" s="23"/>
      <c r="E163" s="350" t="s">
        <v>134</v>
      </c>
      <c r="F163" s="351">
        <v>60</v>
      </c>
      <c r="G163" s="352">
        <v>3.56</v>
      </c>
      <c r="H163" s="353">
        <v>13.31</v>
      </c>
      <c r="I163" s="353">
        <v>27.34</v>
      </c>
      <c r="J163" s="353">
        <v>193.39</v>
      </c>
      <c r="K163" s="26"/>
      <c r="L163" s="25">
        <v>33</v>
      </c>
    </row>
    <row r="164" spans="1:12" ht="15.75" thickBot="1">
      <c r="A164" s="20"/>
      <c r="B164" s="21"/>
      <c r="C164" s="22"/>
      <c r="D164" s="23"/>
      <c r="E164" s="354" t="s">
        <v>135</v>
      </c>
      <c r="F164" s="357">
        <v>31</v>
      </c>
      <c r="G164" s="355">
        <v>7.19</v>
      </c>
      <c r="H164" s="356">
        <v>9.15</v>
      </c>
      <c r="I164" s="356">
        <v>0</v>
      </c>
      <c r="J164" s="356">
        <v>111.07</v>
      </c>
      <c r="K164" s="26"/>
      <c r="L164" s="25">
        <v>20.67</v>
      </c>
    </row>
    <row r="165" spans="1:12" ht="15.75" thickBot="1">
      <c r="A165" s="28"/>
      <c r="B165" s="29"/>
      <c r="C165" s="30"/>
      <c r="D165" s="31" t="s">
        <v>28</v>
      </c>
      <c r="E165" s="32"/>
      <c r="F165" s="33">
        <f>SUM(F158:F164)</f>
        <v>526</v>
      </c>
      <c r="G165" s="33">
        <f>SUM(G158:G164)</f>
        <v>22.71</v>
      </c>
      <c r="H165" s="33">
        <f>SUM(H158:H164)</f>
        <v>31.479999999999997</v>
      </c>
      <c r="I165" s="33">
        <f>SUM(I158:I164)</f>
        <v>96.43</v>
      </c>
      <c r="J165" s="33">
        <f>SUM(J158:J164)</f>
        <v>614.79</v>
      </c>
      <c r="K165" s="34"/>
      <c r="L165" s="33">
        <f>SUM(L158:L164)</f>
        <v>85</v>
      </c>
    </row>
    <row r="166" spans="1:12" ht="15.75" thickBot="1">
      <c r="A166" s="35">
        <f>A158</f>
        <v>2</v>
      </c>
      <c r="B166" s="36">
        <f>B158</f>
        <v>4</v>
      </c>
      <c r="C166" s="37" t="s">
        <v>29</v>
      </c>
      <c r="D166" s="27" t="s">
        <v>30</v>
      </c>
      <c r="E166" s="358" t="s">
        <v>121</v>
      </c>
      <c r="F166" s="361">
        <v>65</v>
      </c>
      <c r="G166" s="359">
        <v>0.52</v>
      </c>
      <c r="H166" s="360">
        <v>7.0000000000000007E-2</v>
      </c>
      <c r="I166" s="360">
        <v>1.63</v>
      </c>
      <c r="J166" s="360">
        <v>9.17</v>
      </c>
      <c r="K166" s="360">
        <v>982</v>
      </c>
      <c r="L166" s="25">
        <v>20.89</v>
      </c>
    </row>
    <row r="167" spans="1:12" ht="30" thickBot="1">
      <c r="A167" s="20"/>
      <c r="B167" s="21"/>
      <c r="C167" s="22"/>
      <c r="D167" s="27" t="s">
        <v>31</v>
      </c>
      <c r="E167" s="362" t="s">
        <v>136</v>
      </c>
      <c r="F167" s="363" t="s">
        <v>128</v>
      </c>
      <c r="G167" s="364">
        <v>5.45</v>
      </c>
      <c r="H167" s="365">
        <v>7.87</v>
      </c>
      <c r="I167" s="365">
        <v>11.04</v>
      </c>
      <c r="J167" s="366">
        <v>136.77000000000001</v>
      </c>
      <c r="K167" s="365">
        <v>165</v>
      </c>
      <c r="L167" s="25">
        <v>25.06</v>
      </c>
    </row>
    <row r="168" spans="1:12" ht="26.25" thickBot="1">
      <c r="A168" s="20"/>
      <c r="B168" s="21"/>
      <c r="C168" s="22"/>
      <c r="D168" s="27" t="s">
        <v>32</v>
      </c>
      <c r="E168" s="367" t="s">
        <v>137</v>
      </c>
      <c r="F168" s="368">
        <v>120</v>
      </c>
      <c r="G168" s="369">
        <v>8.02</v>
      </c>
      <c r="H168" s="370">
        <v>11.23</v>
      </c>
      <c r="I168" s="370">
        <v>10.28</v>
      </c>
      <c r="J168" s="371">
        <v>174.27</v>
      </c>
      <c r="K168" s="370" t="s">
        <v>138</v>
      </c>
      <c r="L168" s="25">
        <v>39.57</v>
      </c>
    </row>
    <row r="169" spans="1:12" ht="21.75" thickBot="1">
      <c r="A169" s="20"/>
      <c r="B169" s="21"/>
      <c r="C169" s="22"/>
      <c r="D169" s="27" t="s">
        <v>33</v>
      </c>
      <c r="E169" s="372" t="s">
        <v>139</v>
      </c>
      <c r="F169" s="373">
        <v>150</v>
      </c>
      <c r="G169" s="374">
        <v>6.2</v>
      </c>
      <c r="H169" s="375">
        <v>4.74</v>
      </c>
      <c r="I169" s="375">
        <v>37.979999999999997</v>
      </c>
      <c r="J169" s="375">
        <v>219.36</v>
      </c>
      <c r="K169" s="376">
        <v>632</v>
      </c>
      <c r="L169" s="25">
        <v>9.93</v>
      </c>
    </row>
    <row r="170" spans="1:12" ht="15.75" thickBot="1">
      <c r="A170" s="20"/>
      <c r="B170" s="21"/>
      <c r="C170" s="22"/>
      <c r="D170" s="27" t="s">
        <v>34</v>
      </c>
      <c r="E170" s="377" t="s">
        <v>140</v>
      </c>
      <c r="F170" s="378">
        <v>200</v>
      </c>
      <c r="G170" s="379">
        <v>0.1</v>
      </c>
      <c r="H170" s="380">
        <v>0.43</v>
      </c>
      <c r="I170" s="380">
        <v>21.06</v>
      </c>
      <c r="J170" s="380">
        <v>88.51</v>
      </c>
      <c r="K170" s="380">
        <v>669</v>
      </c>
      <c r="L170" s="25">
        <v>5.88</v>
      </c>
    </row>
    <row r="171" spans="1:12" ht="15.75" thickBot="1">
      <c r="A171" s="20"/>
      <c r="B171" s="21"/>
      <c r="C171" s="22"/>
      <c r="D171" s="27" t="s">
        <v>35</v>
      </c>
      <c r="E171" s="381" t="s">
        <v>54</v>
      </c>
      <c r="F171" s="382">
        <v>30</v>
      </c>
      <c r="G171" s="383">
        <v>2.25</v>
      </c>
      <c r="H171" s="384">
        <v>0.3</v>
      </c>
      <c r="I171" s="384">
        <v>15.3</v>
      </c>
      <c r="J171" s="384">
        <v>72.900000000000006</v>
      </c>
      <c r="K171" s="26"/>
      <c r="L171" s="25">
        <v>2.21</v>
      </c>
    </row>
    <row r="172" spans="1:12" ht="15.75" thickBot="1">
      <c r="A172" s="20"/>
      <c r="B172" s="21"/>
      <c r="C172" s="22"/>
      <c r="D172" s="27" t="s">
        <v>36</v>
      </c>
      <c r="E172" s="385" t="s">
        <v>67</v>
      </c>
      <c r="F172" s="386">
        <v>25</v>
      </c>
      <c r="G172" s="387">
        <v>1.65</v>
      </c>
      <c r="H172" s="388">
        <v>0.3</v>
      </c>
      <c r="I172" s="388">
        <v>9.9</v>
      </c>
      <c r="J172" s="388">
        <v>48.9</v>
      </c>
      <c r="K172" s="26"/>
      <c r="L172" s="25">
        <v>1.46</v>
      </c>
    </row>
    <row r="173" spans="1:12" ht="1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ht="1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ht="15">
      <c r="A175" s="28"/>
      <c r="B175" s="29"/>
      <c r="C175" s="30"/>
      <c r="D175" s="31" t="s">
        <v>28</v>
      </c>
      <c r="E175" s="32"/>
      <c r="F175" s="33">
        <f>SUM(F166:F174)</f>
        <v>590</v>
      </c>
      <c r="G175" s="33">
        <f>SUM(G166:G174)</f>
        <v>24.19</v>
      </c>
      <c r="H175" s="33">
        <f>SUM(H166:H174)</f>
        <v>24.940000000000005</v>
      </c>
      <c r="I175" s="33">
        <f>SUM(I166:I174)</f>
        <v>107.19</v>
      </c>
      <c r="J175" s="33">
        <f>SUM(J166:J174)</f>
        <v>749.88</v>
      </c>
      <c r="K175" s="34"/>
      <c r="L175" s="33">
        <f>SUM(L166:L174)</f>
        <v>105</v>
      </c>
    </row>
    <row r="176" spans="1:12" ht="13.5" thickBot="1">
      <c r="A176" s="38">
        <f>A158</f>
        <v>2</v>
      </c>
      <c r="B176" s="39">
        <f>B158</f>
        <v>4</v>
      </c>
      <c r="C176" s="65" t="s">
        <v>37</v>
      </c>
      <c r="D176" s="66"/>
      <c r="E176" s="40"/>
      <c r="F176" s="41">
        <f>F165+F175</f>
        <v>1116</v>
      </c>
      <c r="G176" s="41">
        <f>G165+G175</f>
        <v>46.900000000000006</v>
      </c>
      <c r="H176" s="41">
        <f>H165+H175</f>
        <v>56.42</v>
      </c>
      <c r="I176" s="41">
        <f>I165+I175</f>
        <v>203.62</v>
      </c>
      <c r="J176" s="41">
        <f>J165+J175</f>
        <v>1364.67</v>
      </c>
      <c r="K176" s="41"/>
      <c r="L176" s="41">
        <f>L165+L175</f>
        <v>190</v>
      </c>
    </row>
    <row r="177" spans="1:12" ht="26.25" thickBot="1">
      <c r="A177" s="15">
        <v>2</v>
      </c>
      <c r="B177" s="16">
        <v>5</v>
      </c>
      <c r="C177" s="17" t="s">
        <v>23</v>
      </c>
      <c r="D177" s="18" t="s">
        <v>24</v>
      </c>
      <c r="E177" s="393" t="s">
        <v>141</v>
      </c>
      <c r="F177" s="394">
        <v>110</v>
      </c>
      <c r="G177" s="395">
        <v>12.54</v>
      </c>
      <c r="H177" s="396">
        <v>18.670000000000002</v>
      </c>
      <c r="I177" s="396">
        <v>14.16</v>
      </c>
      <c r="J177" s="396">
        <v>274.83</v>
      </c>
      <c r="K177" s="396">
        <v>225</v>
      </c>
      <c r="L177" s="19">
        <v>37.380000000000003</v>
      </c>
    </row>
    <row r="178" spans="1:12" ht="15.75" thickBot="1">
      <c r="A178" s="20"/>
      <c r="B178" s="21"/>
      <c r="C178" s="22"/>
      <c r="D178" s="23"/>
      <c r="E178" s="397" t="s">
        <v>142</v>
      </c>
      <c r="F178" s="398">
        <v>160</v>
      </c>
      <c r="G178" s="399">
        <v>3.3</v>
      </c>
      <c r="H178" s="400">
        <v>4.7699999999999996</v>
      </c>
      <c r="I178" s="400">
        <v>21.44</v>
      </c>
      <c r="J178" s="400">
        <v>141.86000000000001</v>
      </c>
      <c r="K178" s="400">
        <v>371</v>
      </c>
      <c r="L178" s="25">
        <v>20</v>
      </c>
    </row>
    <row r="179" spans="1:12" ht="21.75" thickBot="1">
      <c r="A179" s="20"/>
      <c r="B179" s="21"/>
      <c r="C179" s="22"/>
      <c r="D179" s="27" t="s">
        <v>25</v>
      </c>
      <c r="E179" s="401" t="s">
        <v>143</v>
      </c>
      <c r="F179" s="402">
        <v>200</v>
      </c>
      <c r="G179" s="403">
        <v>0.25</v>
      </c>
      <c r="H179" s="404">
        <v>1.1100000000000001</v>
      </c>
      <c r="I179" s="404">
        <v>18.670000000000002</v>
      </c>
      <c r="J179" s="404">
        <v>85.67</v>
      </c>
      <c r="K179" s="404">
        <v>904</v>
      </c>
      <c r="L179" s="25">
        <v>12.85</v>
      </c>
    </row>
    <row r="180" spans="1:12" ht="15.75" thickBot="1">
      <c r="A180" s="20"/>
      <c r="B180" s="21"/>
      <c r="C180" s="22"/>
      <c r="D180" s="27" t="s">
        <v>26</v>
      </c>
      <c r="E180" s="405" t="s">
        <v>54</v>
      </c>
      <c r="F180" s="406">
        <v>26</v>
      </c>
      <c r="G180" s="407">
        <v>1.95</v>
      </c>
      <c r="H180" s="408">
        <v>0.26</v>
      </c>
      <c r="I180" s="408">
        <v>13.26</v>
      </c>
      <c r="J180" s="408">
        <v>63.18</v>
      </c>
      <c r="K180" s="26"/>
      <c r="L180" s="25">
        <v>1.92</v>
      </c>
    </row>
    <row r="181" spans="1:12" ht="15.75" thickBot="1">
      <c r="A181" s="20"/>
      <c r="B181" s="21"/>
      <c r="C181" s="22"/>
      <c r="D181" s="27" t="s">
        <v>27</v>
      </c>
      <c r="E181" s="24"/>
      <c r="F181" s="25"/>
      <c r="G181" s="25"/>
      <c r="H181" s="25"/>
      <c r="I181" s="25"/>
      <c r="J181" s="25"/>
      <c r="K181" s="26"/>
      <c r="L181" s="25"/>
    </row>
    <row r="182" spans="1:12" ht="15.75" thickBot="1">
      <c r="A182" s="20"/>
      <c r="B182" s="21"/>
      <c r="C182" s="22"/>
      <c r="D182" s="23"/>
      <c r="E182" s="389" t="s">
        <v>106</v>
      </c>
      <c r="F182" s="390">
        <v>40</v>
      </c>
      <c r="G182" s="391">
        <v>0.44</v>
      </c>
      <c r="H182" s="392">
        <v>0.08</v>
      </c>
      <c r="I182" s="392">
        <v>1.52</v>
      </c>
      <c r="J182" s="392">
        <v>8.56</v>
      </c>
      <c r="K182" s="392">
        <v>982</v>
      </c>
      <c r="L182" s="25">
        <v>12.85</v>
      </c>
    </row>
    <row r="183" spans="1:12" ht="1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26"/>
      <c r="L183" s="25"/>
    </row>
    <row r="184" spans="1:12" ht="15.75" customHeight="1">
      <c r="A184" s="28"/>
      <c r="B184" s="29"/>
      <c r="C184" s="30"/>
      <c r="D184" s="31" t="s">
        <v>28</v>
      </c>
      <c r="E184" s="32"/>
      <c r="F184" s="33">
        <f>SUM(F177:F183)</f>
        <v>536</v>
      </c>
      <c r="G184" s="33">
        <f>SUM(G177:G183)</f>
        <v>18.48</v>
      </c>
      <c r="H184" s="33">
        <f>SUM(H177:H183)</f>
        <v>24.89</v>
      </c>
      <c r="I184" s="33">
        <f>SUM(I177:I183)</f>
        <v>69.05</v>
      </c>
      <c r="J184" s="33">
        <f>SUM(J177:J183)</f>
        <v>574.09999999999991</v>
      </c>
      <c r="K184" s="34"/>
      <c r="L184" s="33">
        <f>SUM(L177:L183)</f>
        <v>85</v>
      </c>
    </row>
    <row r="185" spans="1:12" ht="15.75" thickBot="1">
      <c r="A185" s="35">
        <f>A177</f>
        <v>2</v>
      </c>
      <c r="B185" s="36">
        <f>B177</f>
        <v>5</v>
      </c>
      <c r="C185" s="37" t="s">
        <v>29</v>
      </c>
      <c r="D185" s="27" t="s">
        <v>30</v>
      </c>
      <c r="E185" s="24"/>
      <c r="F185" s="25"/>
      <c r="G185" s="25"/>
      <c r="H185" s="25"/>
      <c r="I185" s="25"/>
      <c r="J185" s="25"/>
      <c r="K185" s="26"/>
      <c r="L185" s="25"/>
    </row>
    <row r="186" spans="1:12" ht="26.25" thickBot="1">
      <c r="A186" s="20"/>
      <c r="B186" s="21"/>
      <c r="C186" s="22"/>
      <c r="D186" s="27" t="s">
        <v>31</v>
      </c>
      <c r="E186" s="409" t="s">
        <v>144</v>
      </c>
      <c r="F186" s="410">
        <v>210</v>
      </c>
      <c r="G186" s="411">
        <v>4.78</v>
      </c>
      <c r="H186" s="412">
        <v>8.1300000000000008</v>
      </c>
      <c r="I186" s="412">
        <v>12.76</v>
      </c>
      <c r="J186" s="412">
        <v>143.34</v>
      </c>
      <c r="K186" s="412" t="s">
        <v>145</v>
      </c>
      <c r="L186" s="25">
        <v>17.27</v>
      </c>
    </row>
    <row r="187" spans="1:12" ht="25.5" thickBot="1">
      <c r="A187" s="20"/>
      <c r="B187" s="21"/>
      <c r="C187" s="22"/>
      <c r="D187" s="27" t="s">
        <v>32</v>
      </c>
      <c r="E187" s="413" t="s">
        <v>146</v>
      </c>
      <c r="F187" s="414">
        <v>120</v>
      </c>
      <c r="G187" s="415">
        <v>15.57</v>
      </c>
      <c r="H187" s="416">
        <v>13.37</v>
      </c>
      <c r="I187" s="416">
        <v>10.92</v>
      </c>
      <c r="J187" s="416">
        <v>226.32</v>
      </c>
      <c r="K187" s="416">
        <v>1061</v>
      </c>
      <c r="L187" s="25">
        <v>35.32</v>
      </c>
    </row>
    <row r="188" spans="1:12" ht="15.75" thickBot="1">
      <c r="A188" s="20"/>
      <c r="B188" s="21"/>
      <c r="C188" s="22"/>
      <c r="D188" s="27" t="s">
        <v>33</v>
      </c>
      <c r="E188" s="417" t="s">
        <v>147</v>
      </c>
      <c r="F188" s="418">
        <v>150</v>
      </c>
      <c r="G188" s="419">
        <v>3.6</v>
      </c>
      <c r="H188" s="420">
        <v>4.78</v>
      </c>
      <c r="I188" s="420">
        <v>36.44</v>
      </c>
      <c r="J188" s="420">
        <v>203.23</v>
      </c>
      <c r="K188" s="420">
        <v>552</v>
      </c>
      <c r="L188" s="25">
        <v>12.41</v>
      </c>
    </row>
    <row r="189" spans="1:12" ht="21.75" thickBot="1">
      <c r="A189" s="20"/>
      <c r="B189" s="21"/>
      <c r="C189" s="22"/>
      <c r="D189" s="27" t="s">
        <v>34</v>
      </c>
      <c r="E189" s="421" t="s">
        <v>148</v>
      </c>
      <c r="F189" s="422">
        <v>200</v>
      </c>
      <c r="G189" s="423">
        <v>0.56999999999999995</v>
      </c>
      <c r="H189" s="424">
        <v>0</v>
      </c>
      <c r="I189" s="424">
        <v>19.55</v>
      </c>
      <c r="J189" s="424">
        <v>80.48</v>
      </c>
      <c r="K189" s="424">
        <v>669</v>
      </c>
      <c r="L189" s="25">
        <v>3.78</v>
      </c>
    </row>
    <row r="190" spans="1:12" ht="15.75" thickBot="1">
      <c r="A190" s="20"/>
      <c r="B190" s="21"/>
      <c r="C190" s="22"/>
      <c r="D190" s="27" t="s">
        <v>35</v>
      </c>
      <c r="E190" s="425" t="s">
        <v>54</v>
      </c>
      <c r="F190" s="426">
        <v>30</v>
      </c>
      <c r="G190" s="427">
        <v>2.25</v>
      </c>
      <c r="H190" s="428">
        <v>0.3</v>
      </c>
      <c r="I190" s="428">
        <v>15.3</v>
      </c>
      <c r="J190" s="428">
        <v>72.900000000000006</v>
      </c>
      <c r="K190" s="26"/>
      <c r="L190" s="25">
        <v>2.21</v>
      </c>
    </row>
    <row r="191" spans="1:12" ht="15.75" thickBot="1">
      <c r="A191" s="20"/>
      <c r="B191" s="21"/>
      <c r="C191" s="22"/>
      <c r="D191" s="27" t="s">
        <v>36</v>
      </c>
      <c r="E191" s="429" t="s">
        <v>67</v>
      </c>
      <c r="F191" s="430">
        <v>20</v>
      </c>
      <c r="G191" s="431">
        <v>1.32</v>
      </c>
      <c r="H191" s="432">
        <v>0.24</v>
      </c>
      <c r="I191" s="432">
        <v>7.92</v>
      </c>
      <c r="J191" s="432">
        <v>39.119999999999997</v>
      </c>
      <c r="K191" s="26"/>
      <c r="L191" s="25">
        <v>1.17</v>
      </c>
    </row>
    <row r="192" spans="1:12" ht="15.75" thickBot="1">
      <c r="A192" s="20"/>
      <c r="B192" s="21"/>
      <c r="C192" s="22"/>
      <c r="D192" s="23"/>
      <c r="E192" s="433" t="s">
        <v>60</v>
      </c>
      <c r="F192" s="434">
        <v>120</v>
      </c>
      <c r="G192" s="435">
        <v>0.96</v>
      </c>
      <c r="H192" s="436">
        <v>0.24</v>
      </c>
      <c r="I192" s="436">
        <v>9</v>
      </c>
      <c r="J192" s="436">
        <v>42</v>
      </c>
      <c r="K192" s="26"/>
      <c r="L192" s="25">
        <v>32.840000000000003</v>
      </c>
    </row>
    <row r="193" spans="1:12" ht="1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ht="15">
      <c r="A194" s="28"/>
      <c r="B194" s="29"/>
      <c r="C194" s="30"/>
      <c r="D194" s="31" t="s">
        <v>28</v>
      </c>
      <c r="E194" s="32"/>
      <c r="F194" s="33">
        <f>SUM(F185:F193)</f>
        <v>850</v>
      </c>
      <c r="G194" s="33">
        <f>SUM(G185:G193)</f>
        <v>29.050000000000004</v>
      </c>
      <c r="H194" s="33">
        <f>SUM(H185:H193)</f>
        <v>27.06</v>
      </c>
      <c r="I194" s="33">
        <f>SUM(I185:I193)</f>
        <v>111.89</v>
      </c>
      <c r="J194" s="33">
        <f>SUM(J185:J193)</f>
        <v>807.39</v>
      </c>
      <c r="K194" s="34"/>
      <c r="L194" s="33">
        <f>SUM(L185:L193)</f>
        <v>105</v>
      </c>
    </row>
    <row r="195" spans="1:12" ht="13.5" thickBot="1">
      <c r="A195" s="38">
        <f>A177</f>
        <v>2</v>
      </c>
      <c r="B195" s="39">
        <f>B177</f>
        <v>5</v>
      </c>
      <c r="C195" s="65" t="s">
        <v>37</v>
      </c>
      <c r="D195" s="66"/>
      <c r="E195" s="40"/>
      <c r="F195" s="41">
        <f>F184+F194</f>
        <v>1386</v>
      </c>
      <c r="G195" s="41">
        <f>G184+G194</f>
        <v>47.53</v>
      </c>
      <c r="H195" s="41">
        <f>H184+H194</f>
        <v>51.95</v>
      </c>
      <c r="I195" s="41">
        <f>I184+I194</f>
        <v>180.94</v>
      </c>
      <c r="J195" s="41">
        <f>J184+J194</f>
        <v>1381.4899999999998</v>
      </c>
      <c r="K195" s="41"/>
      <c r="L195" s="41">
        <f>L184+L194</f>
        <v>190</v>
      </c>
    </row>
    <row r="196" spans="1:12">
      <c r="A196" s="45"/>
      <c r="B196" s="46"/>
      <c r="C196" s="67" t="s">
        <v>38</v>
      </c>
      <c r="D196" s="68"/>
      <c r="E196" s="69"/>
      <c r="F196" s="47">
        <f>(F24+F43+F62+F81+F100+F119+F138+F157+F176+F195)/(IF(F24=0, 0, 1)+IF(F43=0, 0, 1)+IF(F62=0, 0, 1)+IF(F81=0, 0, 1)+IF(F100=0, 0, 1)+IF(F119=0, 0, 1)+IF(F138=0, 0, 1)+IF(F157=0, 0, 1)+IF(F176=0, 0, 1)+IF(F195=0, 0, 1))</f>
        <v>989.6</v>
      </c>
      <c r="G196" s="47">
        <f>(G24+G43+G62+G81+G100+G119+G138+G157+G176+G195)/(IF(G24=0, 0, 1)+IF(G43=0, 0, 1)+IF(G62=0, 0, 1)+IF(G81=0, 0, 1)+IF(G100=0, 0, 1)+IF(G119=0, 0, 1)+IF(G138=0, 0, 1)+IF(G157=0, 0, 1)+IF(G176=0, 0, 1)+IF(G195=0, 0, 1))</f>
        <v>48.182999999999993</v>
      </c>
      <c r="H196" s="47">
        <f>(H24+H43+H62+H81+H100+H119+H138+H157+H176+H195)/(IF(H24=0, 0, 1)+IF(H43=0, 0, 1)+IF(H62=0, 0, 1)+IF(H81=0, 0, 1)+IF(H100=0, 0, 1)+IF(H119=0, 0, 1)+IF(H138=0, 0, 1)+IF(H157=0, 0, 1)+IF(H176=0, 0, 1)+IF(H195=0, 0, 1))</f>
        <v>49.190999999999995</v>
      </c>
      <c r="I196" s="47">
        <f>(I24+I43+I62+I81+I100+I119+I138+I157+I176+I195)/(IF(I24=0, 0, 1)+IF(I43=0, 0, 1)+IF(I62=0, 0, 1)+IF(I81=0, 0, 1)+IF(I100=0, 0, 1)+IF(I119=0, 0, 1)+IF(I138=0, 0, 1)+IF(I157=0, 0, 1)+IF(I176=0, 0, 1)+IF(I195=0, 0, 1))</f>
        <v>182.47300000000001</v>
      </c>
      <c r="J196" s="47">
        <f>(J24+J43+J62+J81+J100+J119+J138+J157+J176+J195)/(IF(J24=0, 0, 1)+IF(J43=0, 0, 1)+IF(J62=0, 0, 1)+IF(J81=0, 0, 1)+IF(J100=0, 0, 1)+IF(J119=0, 0, 1)+IF(J138=0, 0, 1)+IF(J157=0, 0, 1)+IF(J176=0, 0, 1)+IF(J195=0, 0, 1))</f>
        <v>1321.8719999999998</v>
      </c>
      <c r="K196" s="47"/>
      <c r="L196" s="47">
        <f>(L24+L43+L62+L81+L100+L119+L138+L157+L176+L195)/(IF(L24=0, 0, 1)+IF(L43=0, 0, 1)+IF(L62=0, 0, 1)+IF(L81=0, 0, 1)+IF(L100=0, 0, 1)+IF(L119=0, 0, 1)+IF(L138=0, 0, 1)+IF(L157=0, 0, 1)+IF(L176=0, 0, 1)+IF(L195=0, 0, 1))</f>
        <v>190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Ученик</dc:creator>
  <cp:keywords/>
  <dc:description/>
  <cp:lastModifiedBy>Татьяна</cp:lastModifiedBy>
  <cp:revision/>
  <dcterms:created xsi:type="dcterms:W3CDTF">2023-10-26T17:43:34Z</dcterms:created>
  <dcterms:modified xsi:type="dcterms:W3CDTF">2023-11-28T17:32:01Z</dcterms:modified>
  <cp:category/>
  <cp:contentStatus/>
</cp:coreProperties>
</file>